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LARITA VACACIONES\PORTAL\11) Noviembre 2021\"/>
    </mc:Choice>
  </mc:AlternateContent>
  <xr:revisionPtr revIDLastSave="0" documentId="13_ncr:1_{7D387B4A-0404-4619-8401-24596963D7D9}" xr6:coauthVersionLast="47" xr6:coauthVersionMax="47" xr10:uidLastSave="{00000000-0000-0000-0000-000000000000}"/>
  <bookViews>
    <workbookView xWindow="-120" yWindow="-120" windowWidth="29040" windowHeight="15840" xr2:uid="{D1A0FCEA-8470-413B-B049-84B042E42D7E}"/>
  </bookViews>
  <sheets>
    <sheet name="Hoja1" sheetId="4" r:id="rId1"/>
  </sheets>
  <definedNames>
    <definedName name="_xlnm.Print_Area" localSheetId="0">Hoja1!$A$1:$E$703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2" i="4" l="1"/>
  <c r="E667" i="4" s="1"/>
  <c r="E695" i="4"/>
  <c r="E80" i="4"/>
  <c r="E84" i="4" s="1"/>
</calcChain>
</file>

<file path=xl/sharedStrings.xml><?xml version="1.0" encoding="utf-8"?>
<sst xmlns="http://schemas.openxmlformats.org/spreadsheetml/2006/main" count="543" uniqueCount="440">
  <si>
    <t>Oficina para el Reordenamiento del Transporte</t>
  </si>
  <si>
    <t>Cheque</t>
  </si>
  <si>
    <t>Fecha</t>
  </si>
  <si>
    <t>Beneficiario</t>
  </si>
  <si>
    <t>Concepto</t>
  </si>
  <si>
    <t>Monto</t>
  </si>
  <si>
    <t>Banco:</t>
  </si>
  <si>
    <t>Cuenta Anticipo Institucional</t>
  </si>
  <si>
    <t>INVERSIONES ARDISA, SRL</t>
  </si>
  <si>
    <t>PAGO AL CONTADO SOPORTADO EN ORDEN DE COMPRA NO.OPRET-2021-00333, POR</t>
  </si>
  <si>
    <t>ADQUISICION</t>
  </si>
  <si>
    <t>DE REPUESTOS PARA EL AUTOBUS MARCA: TOYOTA, MODELO: HIACE, PLACA: EI01243,</t>
  </si>
  <si>
    <t>CHASIS: JTFBBFCP506004127, PROPIEDAD DE LA OPRET. SEGUN AUTORIZACION DEL</t>
  </si>
  <si>
    <t>DIRECTOR</t>
  </si>
  <si>
    <t>EJECUTIVO ANEXA POR VALOR DE RD$13,570.00, MENOS: 5% ISR LEY 253-12 POR RD$575.00</t>
  </si>
  <si>
    <t>FONDO: 100  FUNCION: 335  OBJETAL: 239801</t>
  </si>
  <si>
    <t>ANULFO PIÑA PEREZ</t>
  </si>
  <si>
    <t>PAGO FACTURA No.B1500000069, OFICIO: OPRET/DL-916-2021 POR SERVICIOS DE NOTARIO</t>
  </si>
  <si>
    <t>PUBLICO EN DIFERENTES PROCESOS LEGALES DE LA OFICINA PARA EL REORDENAMIENTO</t>
  </si>
  <si>
    <t>DEL TRANSPORTE. SEGUN AUTORIZACION DEL DIRECTOR EJECUTIVO ANEXA POR VALOR DE</t>
  </si>
  <si>
    <t>RD$47,200.00 MENOS: 5% ISR LEY 253-12 POR RD$2,000.00 E ITBIS RETENIDO A TERCERO</t>
  </si>
  <si>
    <t>POR RD$7,200.00</t>
  </si>
  <si>
    <t>FONDO: 100     FUNCION: 335    OBJETAL: 228702</t>
  </si>
  <si>
    <t>CESAR IGNACIO DE LOS SANTOS DE LA</t>
  </si>
  <si>
    <t xml:space="preserve">PAGO REPOSICION DEL FONDO FIJO DE CAJA CHICA DE LA DIRECCION ADMINISTRATIVA Y </t>
  </si>
  <si>
    <t>FINANCIERA, SEGUN COMPROBANTES DEFINITIVOS DEL NO. 6038 AL NO.6060, CON</t>
  </si>
  <si>
    <t xml:space="preserve">DOCUMENTOS </t>
  </si>
  <si>
    <t>DEFINITIVOS Y RESUMEN DE CAJA CHICA ANEXO. SEGUN AUTORIZACION DEL DIRECTOR</t>
  </si>
  <si>
    <t xml:space="preserve">EJECUTIVO </t>
  </si>
  <si>
    <t>ANEXA POR VALOR DE RD$32,824.71</t>
  </si>
  <si>
    <t xml:space="preserve">FONDO: 100     FUNCION: 335    OBJETAL: 227202, 227206, 229201, 231401, 232201, </t>
  </si>
  <si>
    <t>233201, 235501, 239201, 239601</t>
  </si>
  <si>
    <t>JUANCRY¨S TONER, SRL</t>
  </si>
  <si>
    <t>PAGO FACTURA NO.B1500000283, SOPORTADA EN ORDEN DE COMPRA NO.OPRET-2021-00278,</t>
  </si>
  <si>
    <t>POR</t>
  </si>
  <si>
    <t>ADQUISICION DE SOBRES DE CARTAS Y SOBRES PLASTICOS PARA SER UTILIZADOS EN</t>
  </si>
  <si>
    <t>ESTACIONES,</t>
  </si>
  <si>
    <t>OFICINAS, METRO Y TELEFERICO. SEGUN AUTORIZACION DEL DIRECTOR EJECUTIVO ANEXA</t>
  </si>
  <si>
    <t>VALOR DE RD$41,890.00 MENOS: 5% LEY 253-12 POR RD$1,775.00  FONDO: 100  FUNCION: 335</t>
  </si>
  <si>
    <t>OBJETAL:  239201</t>
  </si>
  <si>
    <t>DELTA COMERCIAL, S. A.</t>
  </si>
  <si>
    <t>PAGO  FACTURAS NOS.B1500012796 Y B1500012797, SOPORTADO EN ORDEN DE SERVICIOS</t>
  </si>
  <si>
    <t>NO.OPRET-2021-00244 POR MANTENIMIENTO PREVENTIVO DE LOS AUTOBUSES TOYOTA HIACE</t>
  </si>
  <si>
    <t>PLACA: EI01244, CHASIS: JTFBBFCP506004161 Y PLACA: EI01246, CHASIS: JTFBBFCP106004139</t>
  </si>
  <si>
    <t>PROPIEDAD DE LA OPRET. SEGÚN AUTORIZACION DEL DIRECTOR EJECUTIVO ANEXA POR</t>
  </si>
  <si>
    <t>VALOR DE RD$44,582.36 MENOS : 5% ISR LEY 253-12 POR RD$1,889.08</t>
  </si>
  <si>
    <t>FONDO: 100  FUNCION: 335  OBJETAL: 227206</t>
  </si>
  <si>
    <t>KHALICCO INVESTMENTS, SRL</t>
  </si>
  <si>
    <t>PAGO FACTURA NO.B1500000480 SOPORTADA EN ORDEN DE COMPRA NO.OPRET-2021-00300,</t>
  </si>
  <si>
    <t xml:space="preserve">POR </t>
  </si>
  <si>
    <t>ADQUISICION DE MATERIALES ELECTRICOS PARA LA CONSTRUCCION DE OFICINA, PROYECTO</t>
  </si>
  <si>
    <t>APLICACION LINEA 2-C DEL METRO DE SANTO DOMINGO. SEGUN AUTORIZACION DEL</t>
  </si>
  <si>
    <t>EJECUTIVO ANEXA POR VALOR DE RD$47,733.95, MENOS: 5% ISR LEY 253-12 POR RD$2,022.63</t>
  </si>
  <si>
    <t>FONDO: 100  FUNCION: 335  OBJETAL: 236306, 239601, 239901.</t>
  </si>
  <si>
    <t>Cuenta Operaciones</t>
  </si>
  <si>
    <t xml:space="preserve">JOHAM VIZCAINO SUERO </t>
  </si>
  <si>
    <t xml:space="preserve">PAGO REPOSICION DEL FONDO FIJO DE CAJA CHICA DE LA DIRECCION EJECUTIVA, SEGUN </t>
  </si>
  <si>
    <t xml:space="preserve">COMPROBANTES DEFINITIVOS DEL NO. 1575 AL NO. 1591, CON DOCUMENTOS DEFINITIVOS Y </t>
  </si>
  <si>
    <t>RESUMEN DE CAJA CHICA ANEXOS. SEGUN LA AUTORIZACION DEL DIRECTOR EJECUTIVO</t>
  </si>
  <si>
    <t xml:space="preserve">ANEXA POR </t>
  </si>
  <si>
    <t>VALOR DE RD$28,833.65  FONDO:100  FUNCION:335 OBJETAL:229201, 234101, 232201, 235501,</t>
  </si>
  <si>
    <t/>
  </si>
  <si>
    <t xml:space="preserve">239301, 227206, 239601, 236302, 236304, 236306, 237206, 237209. </t>
  </si>
  <si>
    <t>REGIL LEONIDAS EURIPIDES HERASME DIAZ</t>
  </si>
  <si>
    <t>PAGO FACTURA NO.B1500000009, SOPORTADA EN ORDEN DE SERVICIOS</t>
  </si>
  <si>
    <t>NO.OPRET-2021-00144, POR</t>
  </si>
  <si>
    <t>SERVICIOS DE ASESORIA EN ELECTROMECANICA EN GESTION AHORROS Y FISCALIZACION DE</t>
  </si>
  <si>
    <t>ENERGIA ELECTRICA, CORRESP. AL MES DE SEPTIEMBRE DEL 2021. SEGUN AUTORIZACION</t>
  </si>
  <si>
    <t>DEL</t>
  </si>
  <si>
    <t xml:space="preserve">DIRECTOR EJECUTIVO ANEXA POR VALOR DE RD$236,000.00, MENOS: 5% LEY 253-12 POR </t>
  </si>
  <si>
    <t>RD$10,000.00 E ITBIS RETENIDO A TERCEROS POR RD$36,000.00.</t>
  </si>
  <si>
    <t>FONDO:  100  FUNCION:  335  OBJETAL:  228701</t>
  </si>
  <si>
    <t>PADRON OFFICE SUPPLY, SRL</t>
  </si>
  <si>
    <t>PAGO FACTURA No.B1500000701, SOPORTADO EN ORDEN DE COMPRA No.OPRET-2021-00290,</t>
  </si>
  <si>
    <t>ADQUISICION DE CALCULADORAS PARA SER UTILIZADAS EN LAS DIFERENTES ESTACIONES DE</t>
  </si>
  <si>
    <t xml:space="preserve">LA </t>
  </si>
  <si>
    <t>LINEA 1, 2 Y TELEFERICO DE SANTO DOMINGO. SEGUN AUTORIZACION DEL DIRECTOR</t>
  </si>
  <si>
    <t>EJECUTIVO</t>
  </si>
  <si>
    <t>ANEXA POR VALOR DE RD$41,850.02 MENOS EL 5% ISR LEY 253-12 POR RD$1,773.31.</t>
  </si>
  <si>
    <t>FONDO:100</t>
  </si>
  <si>
    <t xml:space="preserve">FUNCION:335  OBJETAL: 239201. </t>
  </si>
  <si>
    <t>CORARVE, SRL</t>
  </si>
  <si>
    <t>PAGO FACTURA NO.B1500000004 SOPORTADA EN ORDEN DE SERVICIOS</t>
  </si>
  <si>
    <t xml:space="preserve">NO.OPRET-2021-00143, POR </t>
  </si>
  <si>
    <t xml:space="preserve">SERVICIOS DE INSPECCION ELECTRICA PARA EL TELEFERICO DE SANTO DOMINGO. </t>
  </si>
  <si>
    <t>CORRESPONDIENTE AL MES DE SEPTIEMBRE 2021. SEGUN AUTORIZACION DEL DIRECTOR</t>
  </si>
  <si>
    <t xml:space="preserve">ANEXA POR VALOR DE RD$145,960.00 MENOS: EL 5% ISR LEY 253-12 POR VALOR DE RD$ </t>
  </si>
  <si>
    <t xml:space="preserve">6,184.75 Y 30% DE ITBIS RETENIDO NORMA 02-05 POR VALOR DE RD$6,679.53. FONDO:100 </t>
  </si>
  <si>
    <t xml:space="preserve">FUNCION:335  OBJETAL: 227106. </t>
  </si>
  <si>
    <t>FASACA AUTO PARTS, SRL</t>
  </si>
  <si>
    <t>PAGO AL CONTADO SOPORTADO EN ORDEN DE COMPRA NO.OPRET-2021-00275, POR</t>
  </si>
  <si>
    <t>DE REPUESTO PARA JEEP SUZUKI, CHASIS: JS3TE04V094100708, PLACA: EG00718, PROPIEDAD</t>
  </si>
  <si>
    <t>DE</t>
  </si>
  <si>
    <t>LA OPRET. SEGUN AUTORIZACION DEL DIRECTOR EJECUTIVO ANEXA POR VALOR DE</t>
  </si>
  <si>
    <t>RD$16,935.01</t>
  </si>
  <si>
    <t>MENOS:  5% LEY 253-12 POR RD$717.59.</t>
  </si>
  <si>
    <t>FONDO:  100  FUNCION:  335  OBJETAL:  239801</t>
  </si>
  <si>
    <t xml:space="preserve">AESB MULTIMEDIA SRL </t>
  </si>
  <si>
    <t>PAGO FACTURA NO.B1500000014, SOPORTADO EN CONTRATO NO. 03-008-2021, POR SERVICIOS</t>
  </si>
  <si>
    <t xml:space="preserve">PUBLICIDAD GUBERNAMENTAL EN MEDIOS DE COMUNICACION SOCIAL, TELEVISION Y MEDIOS </t>
  </si>
  <si>
    <t>DIGITALES, CORRESPONDIENTE AL MES DE OCTUBRE 2021. SEGUN AUTORIZACION DEL</t>
  </si>
  <si>
    <t xml:space="preserve">DIRECTOR </t>
  </si>
  <si>
    <t xml:space="preserve">EJECUTIVO ANEXA POR VALOR DE RD$475,000.00 MENOS: 5% ISR LEY 253-12 POR RD$16,101.69 </t>
  </si>
  <si>
    <t>ITBIS RETENIDO A TERCEROS POR RD$72,457.63 Y AMORTIZACION DE AVANCE POR</t>
  </si>
  <si>
    <t xml:space="preserve"> RD$95,000.00 FONDO:  100  FUNCION:335 OBJETAL:222101. </t>
  </si>
  <si>
    <t>ALEJANDRO EMILIO RAMIREZ DE MARCHENA</t>
  </si>
  <si>
    <t>PAGO FACTURA NO.B1500000008 SOPORTADA EN ORDEN DE SERVICIOS NO.OPRET-2021-00236</t>
  </si>
  <si>
    <t>SERVICIOS DE ASESORAMIENTO EN INFRAESTRUCTURA VIAS FERREA CORRESPONDIENTE AL</t>
  </si>
  <si>
    <t>MES</t>
  </si>
  <si>
    <t>SEPTIEMBRE DEL 2021. SEGUN AUTORIZACION DEL DIRECTOR EJECUTIVO ANEXA POR VALOR</t>
  </si>
  <si>
    <t>RD$241,249.36 MENOS: 5% LEY 253-12 POR RD$10,222.46 E ITBIS RETENIDO A TERCEROS POR</t>
  </si>
  <si>
    <t>RD$36,800.18.  FONDO:  100  FUNCION:  335  OBJETAL:  228706.</t>
  </si>
  <si>
    <t>FILAMENTOS CARIBE, S.A.</t>
  </si>
  <si>
    <t>PAGO AL CONTADO, SOPORTADO EN ORDEN DE COMPRA No.OPRET-2021-00279, POR</t>
  </si>
  <si>
    <t>ADQUISICION DE</t>
  </si>
  <si>
    <t>SACOS "17 X 29" COLOR BLANCO DE 50 LIBRAS CON IMPRESION LOGO OPRET, LOS CUALES</t>
  </si>
  <si>
    <t xml:space="preserve">SERAN </t>
  </si>
  <si>
    <t>UTILIZADOS LLENOS DE ARENA EN LAS DIFERENTES ESTACIONES DE LA LINEA 1, 2,</t>
  </si>
  <si>
    <t>TELEFERICO</t>
  </si>
  <si>
    <t>Y SUBESTACIONES VULNERABLES ANTE POSIBLES INUNDACIONES. SEGUN AUTORIZACION</t>
  </si>
  <si>
    <t xml:space="preserve">DEL </t>
  </si>
  <si>
    <t xml:space="preserve">DIRECTOR EJECUTIVO ANEXA POR VALOR DE RD$22,103.76 MENOS EL 5% ISR LEY 253-12 POR </t>
  </si>
  <si>
    <t>VALOR DE RD$936.60.  FONDO:100  FUNCION:335  OBJETAL: 2.3.2.2.01</t>
  </si>
  <si>
    <t>FERRETERIA OCHOA, S.A.</t>
  </si>
  <si>
    <t>PAGO AL CONTADO, SOPORTADO EN ORDEN DE COMPRA No.OPRET-2021-00287, POR</t>
  </si>
  <si>
    <t>DE CAPAS IMPERMEABLES PARA SER UTILIZADAS POR EL PERSONAL DE ACTIVO FIJO Y</t>
  </si>
  <si>
    <t>MENSAJERIA</t>
  </si>
  <si>
    <t xml:space="preserve"> EXTERNA DE LA OPRET. SEGUN AUTORIZACION DEL DIRECTOR EJECUTIVO ANEXA POR</t>
  </si>
  <si>
    <t xml:space="preserve">VALOR DE </t>
  </si>
  <si>
    <t>RD$12,976.94 MENOS EL 5% ISR LEY 253-12 POR VALOR DE RD$549.87.   FONDO:100  FUNCION:</t>
  </si>
  <si>
    <t>335  OBJETAL:239904</t>
  </si>
  <si>
    <t>PAGO AL CONTADO SOPORTADO EN ORDEN DE COMPRA NO.OPRET-2021-00297, POR</t>
  </si>
  <si>
    <t>DE PIEZAS PARA REPARACION DE AUTOBUS HYNDAI AERO TOWN, CHASIS:</t>
  </si>
  <si>
    <t>KMJNA18APCC403644,</t>
  </si>
  <si>
    <t>PLACA: EI00965, PROPIEDAD DE LA OPRET. SEGUN AUTORIZACION DEL DIRECTOR EJECUTIVO</t>
  </si>
  <si>
    <t>ANEXA POR VALOR DE RD$55,578.00 MENOS: 5% LEY 253-12 POR RD$2,355.00.</t>
  </si>
  <si>
    <t>PAGO FACTURA NO.B1500000285 SOPORTADA EN ORDEN DE COMPRA NO.OPRET-2021-00308,</t>
  </si>
  <si>
    <t>POR ADQUISICION DE PORTA CARNETS, PARA SER UTILIZADOS POR EL DEPARTAMENTO DE</t>
  </si>
  <si>
    <t>RECURSOS HUMANOS. SEGUN AUTORIZACION DEL DIRECTOR EJECUTIVO ANEXA POR VALOR</t>
  </si>
  <si>
    <t>DE RD$118,000.00, MENOS: 5% ISR LEY 253-12 POR RD$5,000.00</t>
  </si>
  <si>
    <t>FONDO: 100  FUNCION: 335  OBJETAL: 239201.</t>
  </si>
  <si>
    <t>JOSE ANTONIO NINA VASQUEZ</t>
  </si>
  <si>
    <t>PAGO FACTURA NO.B1500000065 SOPORTADA EN ORDEN DE SERVICIOS NO.</t>
  </si>
  <si>
    <t xml:space="preserve">OPRET-2021-00211 POR </t>
  </si>
  <si>
    <t>CONTRATACION DE LOS SERVICIOS DE CONSULTORIA LEGAL PARA SEGUIMIENTO Y CONTROL</t>
  </si>
  <si>
    <t xml:space="preserve">DE </t>
  </si>
  <si>
    <t>CONTRATOS, CORRESPONDIENTE AL PERIODO: SEPTIEMBRE- OCTUBRE 2021. SEGUN</t>
  </si>
  <si>
    <t>AUTORIZACION</t>
  </si>
  <si>
    <t>DEL DIRECTOR EJECUTIVO ANEXA POR VALOR DE RD$202,075.00 MENOS: 5% ISR LEY 253-12</t>
  </si>
  <si>
    <t xml:space="preserve">VALOR DE RD$8,562.50 Y ITBIS RETENIDO A TERCEROS POR VALOR DE RD$30,825.00  </t>
  </si>
  <si>
    <t xml:space="preserve">FUNCION:335 OBJETAL:228702. </t>
  </si>
  <si>
    <t>MARIS LEYDIS PEREZ SORIANO DE JIMENEZ</t>
  </si>
  <si>
    <t>PAGO REPOSICION DEL FONDO FIJO DE CAJA CHICA DE LA DIRECCION DE OPERACIONES DEL</t>
  </si>
  <si>
    <t>MSD,</t>
  </si>
  <si>
    <t>SEGUN COMPROBANTES DEFINITIVOS DEL NO.3206 AL 3218 , CON DOCUMENTOS DEFINITIVOS</t>
  </si>
  <si>
    <t>Y</t>
  </si>
  <si>
    <t>RESUMEN DE CAJA CHICA ANEXOS. SEGUN AUTORIZACION DEL DIRECTOR EJECUTIVO ANEXA</t>
  </si>
  <si>
    <t>POR VALOR DE RD$52,681.44.  FONDO:  100  FUNCION:  335  OBJETAL:  232201, 233201,</t>
  </si>
  <si>
    <t xml:space="preserve">233301, 235501, 239101, 239201, 239601, 227202, 229201, 236301, 236302, 236303, </t>
  </si>
  <si>
    <t>236304, 237206 Y 237299.</t>
  </si>
  <si>
    <t>SANTO DOMINGO MOTORS COMPANY, S. A.</t>
  </si>
  <si>
    <t>PAGO  AL CONTADO SOPORTADO EN ORDEN DE SERVICIOS OPRET-2021-00321 POR</t>
  </si>
  <si>
    <t>MANTENIMIENTO</t>
  </si>
  <si>
    <t>PREVENTIVO PARA EL AUTOBUS NISSAN, PLACA, No.EL 01124, PROPIEDAD DE LA OPRET,</t>
  </si>
  <si>
    <t xml:space="preserve">SEGÚN </t>
  </si>
  <si>
    <t>AUTORIZACION DEL DIRECTOR EJECUTIVO ANEXA POR RD$13,525.56 MENOS 5% LEY 253-12</t>
  </si>
  <si>
    <t>RD$573.12. FONDO: 100  FUNCION 335  OBJETAL: 227206</t>
  </si>
  <si>
    <t>M GOMEZ BUSINESS CONSTRUCTION SRL</t>
  </si>
  <si>
    <t>PAGO FACTURA No.B1500000014 SOPORTADA EN CONTRATO No.03-002-2021,SERVICIO DE</t>
  </si>
  <si>
    <t>LIMPIEZA</t>
  </si>
  <si>
    <t xml:space="preserve">DE VIAS, TUNELES Y BAJO ANDEN Y BOTE DE DESPERDICIOS QUE COMPONEN LA LINEA I DEL </t>
  </si>
  <si>
    <t xml:space="preserve">M.S.D., LOTE I (PERIODO DEL 01 AL 30/06/2021), SEGÚN AUTORIZACION DEL DIRECTOR </t>
  </si>
  <si>
    <t xml:space="preserve">EJECUTIVO ANEXA POR RD$1,179,249.18 MENOS: 5% LEY 253-12 RD$49,968.19. FONDO: 100 </t>
  </si>
  <si>
    <t>FUNCION: 335 OBJETAL: 228503</t>
  </si>
  <si>
    <t>FINANCIERA, SEGUN COMPROBANTES DEFINITIVOS DEL NO. 5994 AL NO.6018, CON</t>
  </si>
  <si>
    <t>DEFINITIVOS Y RESUMEN DE CAJA CHICA ANEXO. SEGUN AUTORIZACION DEL DIRETOR</t>
  </si>
  <si>
    <t xml:space="preserve">ANEXA POR VALOR DE RD$47,898.00  FONDO:100  FUNCION:335  OBJETAL:232101, 239201, </t>
  </si>
  <si>
    <t xml:space="preserve">235301, 236302, 239101, 239601, 236201, 227206, 236304, 236306, 236101, 237101, </t>
  </si>
  <si>
    <t xml:space="preserve">237105, 237205, 235501. </t>
  </si>
  <si>
    <t>CAMPOBASSO MERCANTIL, SRL</t>
  </si>
  <si>
    <t>PAGO FACTURA No.B1500000002, SOPORTADO EN ORDEN No.OPRET-2021-00242, POR</t>
  </si>
  <si>
    <t xml:space="preserve">SUMINISTRO </t>
  </si>
  <si>
    <t>DE ALMUERZO PARA EL PERSONAL DEL DEPARTAMENTO DE ALMACEN DURANTE EL</t>
  </si>
  <si>
    <t xml:space="preserve">INVENTARIO </t>
  </si>
  <si>
    <t>SEMESTRAL DE LA OPRET. SEGUN AUTORIZACION DEL DIRECTOR EJECUTIVO ANEXA POR</t>
  </si>
  <si>
    <t>VALOR</t>
  </si>
  <si>
    <t xml:space="preserve">DE RD$31,836.40 MENOS EL 5% ISR LEY 253-12 POR VALOR DE RD$1,349.00  FONDO:100 </t>
  </si>
  <si>
    <t xml:space="preserve">FUNCION:335  OBJETAL:229201. </t>
  </si>
  <si>
    <t>PAGO FACTURAS Nos.B1500012760 Y B1500012761, SOPORTADO EN ORDEN DE SERVICIOS</t>
  </si>
  <si>
    <t>No.OPRET</t>
  </si>
  <si>
    <t>-2021-00244 POR MANTENIMIENTO PREVENTIVO DE LOS AUTOBUSES: TOYOTA,</t>
  </si>
  <si>
    <t xml:space="preserve">MODELOS:HIACE, </t>
  </si>
  <si>
    <t>PLACAS:EI01243 Y EI01233, CHASIS NOS:JTFBBFCP506004127 Y JTFBBFCP106003038,</t>
  </si>
  <si>
    <t>PROPIEDAD</t>
  </si>
  <si>
    <t xml:space="preserve">DE LA OPRET. SEGUN AUTORIZACION DEL DIRECTOR EJECUTIVO ANEXA POR VALOR DE </t>
  </si>
  <si>
    <t>RD$10,253.69 MENOS EL 5% ISR LEY 253-12 POR VALOR DE RD$434.48   FONDO:100  FUNCION:</t>
  </si>
  <si>
    <t xml:space="preserve">335   OBJETAL:227206. </t>
  </si>
  <si>
    <t>CALDERAS Y SERVICIOS FAST CSF, SRL</t>
  </si>
  <si>
    <t>PAGO  FACTURA No.B1500000029 SOPORTADA EN LA ORDEN DE COMPRA</t>
  </si>
  <si>
    <t xml:space="preserve">No.OPRET-2021-00241 </t>
  </si>
  <si>
    <t>POR ADQUISICION DE CALISAS FS 16L PARA SER UTILIZADAS EN LOS ASCENSORES DEL M.S.D.,</t>
  </si>
  <si>
    <t xml:space="preserve"> SEGÚN AUTORIZACION DEL DIRECTOR EJECUTIVO ANEXA POR RD$113,280.00 MENOS: 5% LEY </t>
  </si>
  <si>
    <t xml:space="preserve"> 253-12 POR RD$4,800.00. FONDO: 100  FUNCION 335  OBJETAL: 239801</t>
  </si>
  <si>
    <t>MEGAMEDIOS SRL</t>
  </si>
  <si>
    <t xml:space="preserve">PAGO  FACTURA No.B1500000177 SOPORTADA EN CONTRATO  No.03-015/2021 POR SERVICIOS </t>
  </si>
  <si>
    <t>PUBLICIDAD GUBERNAMENTAL EN MEDIOS DE COMUNICACIÓN SOCIAL, TELEVISION Y MEDIOS</t>
  </si>
  <si>
    <t>DIGITALES, CORRESPONDIENTE AL MES DE OCTUBRE 2021, SEGÚN AUTORIZACION DEL</t>
  </si>
  <si>
    <t xml:space="preserve">EJECUTIVO ANEXA POR VALOR DE RD$122,720.00 MENOS 5% LEY 253-12 POR RD$5,200.00. </t>
  </si>
  <si>
    <t>FONDO: 100  FUNCION: 335  OBJETAL: 222101</t>
  </si>
  <si>
    <t>ILUMEYCO, SRL</t>
  </si>
  <si>
    <t>PAGO  FACTURA No.B1500000213 SOPORTADA EN LA ORDEN DE COMPRA</t>
  </si>
  <si>
    <t xml:space="preserve">No.OPRET-2021-00231 POR </t>
  </si>
  <si>
    <t xml:space="preserve">ADQUISICION DE MATERIALES ELECTRICOS PARA SER UTILIZADOS EN LA OFICINA PARA EL </t>
  </si>
  <si>
    <t>REORDENAMIENTO DEL TRANSPORTE. SEGÚN AUTORIZACION DEL DIRECTOR EJECUTIVO</t>
  </si>
  <si>
    <t xml:space="preserve">RD$105,028.38 MENOS: 5% LEY 253-12 POR RD$4,450.36. FONDO: 100  FUNCION: 335  </t>
  </si>
  <si>
    <t>OBJETAL: 239601</t>
  </si>
  <si>
    <t>CONSTRUCTORA RAMIREZ CELESTE,  SRL</t>
  </si>
  <si>
    <t>PAGO FACTURA NO.B1500000011, SOPORTADA EN CONTRATO NO.03-003/2021, POR SERVICIOS</t>
  </si>
  <si>
    <t>DE LIMPIEZA DE VIAS, TUNELES Y BAJO ANDEN Y BOTE DE DESPERDICIOS QUE COMPONEN LA</t>
  </si>
  <si>
    <t>LINEA II DEL MSD., LOTE II, CORRESPONDIENTE A JUNIO 2021. SEGUN AUTORIZACION DEL</t>
  </si>
  <si>
    <t>DIRECTOR EJECUTIVO ANEXA POR VALOR DE RD$488,108.17 MENOS: 5% LEY 253-12  POR</t>
  </si>
  <si>
    <t>RD$20,682.55.  FONDO:  100  FUNCION:  335  OBJETAL: 228503</t>
  </si>
  <si>
    <t>SAFETY EXTREME, SRL</t>
  </si>
  <si>
    <t>PAGO AL CONTADO  SOPORTADO EN ORDEN DE SERVICIOS NO.OPRET-2021-00316, POR</t>
  </si>
  <si>
    <t>CONTRATACION PARA LA RENOVACION DE LA CERTIFICACION DE TRABAJOS EN ALTURA</t>
  </si>
  <si>
    <t xml:space="preserve">PARA EL PERSONAL DEL TELEFERICO DE SANTO DOMINGO. SEGUN AUTORIZACION DEL </t>
  </si>
  <si>
    <t>DIRECTOR EJECUTIVO ANEXA POR VALOR DE RD$84,000.00, MENOS: 5% ISR LEY 253-12 POR</t>
  </si>
  <si>
    <t>RD$4,200.00</t>
  </si>
  <si>
    <t>FONDO: 100  FUNCION: 335  OBJETAL: 228704</t>
  </si>
  <si>
    <t>PAGO FACTURA NO.B1500000444 SOPORTADA EN ORDEN DE COMPRA NO. OPRET-2021-00221,</t>
  </si>
  <si>
    <t>ADQUISICION DE MATERIALES PARA SER UTILIZADOS EN LA OFICINA PARA EL</t>
  </si>
  <si>
    <t xml:space="preserve">REORDENAMIENTO </t>
  </si>
  <si>
    <t xml:space="preserve">DEL TRANSPORTE. SEGUN AUTORIZACION DEL DIRECTOR EJECUTIVO ANEXA POR VALOR DE </t>
  </si>
  <si>
    <t>RD$10,607.85 MENOS EL 5% ISR LEY 253-12 POR VALOR DE RD$449.49.  FONDO: 100  FUNCION:</t>
  </si>
  <si>
    <t xml:space="preserve">335  OBJETAL: 236404, 236307. </t>
  </si>
  <si>
    <t>NICHARXON ESCOLATICOS OLACIO</t>
  </si>
  <si>
    <t>REEMBOLSO SEGUN ANEXOS POR PAGOS EFECTUADOS CON RECURSOS PROPIOS EN EL</t>
  </si>
  <si>
    <t xml:space="preserve">PROCESO DE </t>
  </si>
  <si>
    <t>TRANSPORTE DEL AIR WAY BILL NO.07549460095, SOPORTE A LA IMPORTACION DE PARTES Y</t>
  </si>
  <si>
    <t xml:space="preserve">PIEZAS PARA EL METRO DE SANTO DOMINGO. SEGUN AUTORIZACION DEL DIRECTOR </t>
  </si>
  <si>
    <t>EJECUTIVO ANEXA POR VALOR DE RD$6,500.00</t>
  </si>
  <si>
    <t>FONDO: 100  FUNCION: 335  OBJETAL: 224201.</t>
  </si>
  <si>
    <t>DESPACHO DEL AIR WAY BILL NO.724-23060623, SOPORTE A LA IMPORTACION DE TARJETAS</t>
  </si>
  <si>
    <t>SIN</t>
  </si>
  <si>
    <t>CONTACTO MIFARE CLASIC, PARA SER UTILIZADAS EN LAS BOLETERIAS DE LAS ESTACIONES</t>
  </si>
  <si>
    <t xml:space="preserve">METRO DE SANTO DOMINGO. SEGUN AUTORIZACION DEL DIRECTOR EJECUTIVO ANEXA POR </t>
  </si>
  <si>
    <t>VALOR DE RD$10,163.27</t>
  </si>
  <si>
    <t>FONDO: 100  FUNCION: 335  OBJETAL: 224301.</t>
  </si>
  <si>
    <t>DESPACHO DE LOS AIR WAY BILL NOS. 07549460110 Y 07549460121, SOPORTE A LA</t>
  </si>
  <si>
    <t>IMPORTACION</t>
  </si>
  <si>
    <t xml:space="preserve">DE PARTES Y PIEZAS PARA SER UTILIZADOS EN EL MANTENIMIENTO DE LOS TRENES DEL MSD. </t>
  </si>
  <si>
    <t xml:space="preserve">SEGUN AUTORIZACION DEL DIRECTOR EJECUTIVO ANEXA POR VALOR DE RD$17,575.00  </t>
  </si>
  <si>
    <t xml:space="preserve">FUNCION:335  OBJETAL:224201, 224301, 224401. </t>
  </si>
  <si>
    <t xml:space="preserve">COLECTOR DE IMPUESTOS INTERNOS </t>
  </si>
  <si>
    <t>PAGO DE IMPUESTOS RETENIDOS A CONTRATISTAS Y PROVEEDORES POR CONCEPTO DE 5%</t>
  </si>
  <si>
    <t>IMPUESTOS SOBRE LA RENTA LEY 253-12, DURANTE EL MES DE OCTUBRE 2021.</t>
  </si>
  <si>
    <t>SEGUN AUTORIZACION DEL DIRECTOR EJECUTIVO ANEXA POR VALOR DE</t>
  </si>
  <si>
    <t>RD$109,281.39</t>
  </si>
  <si>
    <t>FONDO: 100    FUNCION: 335    OBJETAL: 228801</t>
  </si>
  <si>
    <t>PAGO DE IMPUESTOS RETENIDOS A CONTRATISTAS Y PROVEEDORES POR CONCEPTO DE</t>
  </si>
  <si>
    <t>30% ITBIS RETENIDO SOBRE NORMA 02-05 E ITBIS RETENIDO A TERCEROS, DURANTE EL</t>
  </si>
  <si>
    <t>MES DE OCTUBRE 2021. SEGUN AUTORIZACION DEL DIRECTOR EJECUTIVO ANEXA POR</t>
  </si>
  <si>
    <t>VALOR DE RD$182,226.80</t>
  </si>
  <si>
    <t>CODIA</t>
  </si>
  <si>
    <t>PAGO 0.1% DE CODIA RETENIDO A CONTRATISTAS, POR PAGOS RELACIONADOS A TRABAJOS</t>
  </si>
  <si>
    <t xml:space="preserve">REALIZADOS, CORRESPONDIENTE AL MES DE OCTUBRE 2021. SEGUN AUTORIZACION </t>
  </si>
  <si>
    <t>DEL DIRECTOR EJECUTIVO ANEXA POR VALOR DE RD$5,313.27</t>
  </si>
  <si>
    <t>FONDO: 100     FUNCION: 335     OBJETAL: 228801</t>
  </si>
  <si>
    <t>FONDO DE PENSIONES DE LOS</t>
  </si>
  <si>
    <t>PAGO DEL 1% LEY 06-86 DEL FONDO DE PENSIONES Y JUBILACIONES DE LOS TRABAJADORES</t>
  </si>
  <si>
    <t>LA CONSTRUCCION RETENIDO A CONTRATISTAS, CORRESPONDIENTE A TRABAJOS</t>
  </si>
  <si>
    <t>REALIZADOS,</t>
  </si>
  <si>
    <t>DURANTE EL MES DE OCTUBRE 2021. SEGUN AUTORIZACION DEL DIRECTOR EJECUTIVO</t>
  </si>
  <si>
    <t>ANEXA POR VALOR DE RD$49,591.99</t>
  </si>
  <si>
    <t xml:space="preserve">PAGO REPOSICION DEL FONDO FIJO DE  CAJA CHICA, DE LA DIRECCION </t>
  </si>
  <si>
    <t>OPERACIÓN M.S.D. SEGÚN COMPROBANTES DEFINITIVOS DEL No.3219</t>
  </si>
  <si>
    <t xml:space="preserve">AL No.3231, CON DOCUMENTOS DEFINITIVOS Y RESUMEN DE CAJA </t>
  </si>
  <si>
    <t xml:space="preserve">CHICA ANEXO. SEGUN AUTORIZACION DEL DIRECTOR EJECUTIVO ANEXA </t>
  </si>
  <si>
    <t xml:space="preserve">POR VALOR DE RD$39,805.47.  FONDO: 100  FUNCION: 335 </t>
  </si>
  <si>
    <t>OBJETAL:237299,239201,231401,239801,236303,235501,237206,239501,239901,227201</t>
  </si>
  <si>
    <t>JULIA GOMEZ DE JESUS</t>
  </si>
  <si>
    <t>TECNICA SEGÚN COMPROBANTES DEFINITIVOS DEL No.5636</t>
  </si>
  <si>
    <t xml:space="preserve">AL No.5656, CON DOCUMENTOS DEFINITIVOS Y RESUMEN DE CAJA </t>
  </si>
  <si>
    <t xml:space="preserve">POR VALOR DE RD$177,158.36.  FONDO: 100  FUNCION: 335 </t>
  </si>
  <si>
    <t>OBJETAL:227104,227206,232201,239201,239801,227202,236303,237206</t>
  </si>
  <si>
    <t>FREDDY MANUEL ZARZUELA ROSARIO</t>
  </si>
  <si>
    <t>PAGO FACTURA NO.B1500000001, OFICIO: OPRET/DL-898-2021 POR SERVICIOS DE</t>
  </si>
  <si>
    <t xml:space="preserve">NOTARIZACION </t>
  </si>
  <si>
    <t>DE PROCESOS DE COMPRAS DESDE DICIEMBRE 2020 HASTA OCTUBRE 2021. SEGUN</t>
  </si>
  <si>
    <t>DEL DIRECTOR EJECUTIVO ANEXA POR VALOR DE RD$926,300.00, MENOS: 5% ISR LEY 253-12</t>
  </si>
  <si>
    <t>POR RD$39,250.00 E ITBIS RETENIDO A TERCEROS POR RD$141,300.00</t>
  </si>
  <si>
    <t>FONDO: 100  FUNCION: 335  OBJETAL: 228702.</t>
  </si>
  <si>
    <t>PAGO FACTURA NO.B1500000002, OFICIO: OPRET/DL-922-2021 POR SERVICIOS DE</t>
  </si>
  <si>
    <t>NOTARIZACION</t>
  </si>
  <si>
    <t xml:space="preserve"> DE 141 CONTRATOS DE PERSONAL, SEGUN RELACION ANEXA. SEGUN AUTORIZACION DEL </t>
  </si>
  <si>
    <t>DIRECTOR EJECUTIVO ANEXA POR VALOR DE RD$831,900.00, MENOS: 5% ISR LEY 253-12 POR</t>
  </si>
  <si>
    <t>RD$35,250.00 E ITBIS RETENIDO A TERCEROS POR RD$126,900.00</t>
  </si>
  <si>
    <t>PAGO REPOSICION DEL FONDO FIJO DE  CAJA CHICA, DE LA DIRECCION ADMINISTRATIVA</t>
  </si>
  <si>
    <t>Y FINANCIERA. SEGÚN COMPROBANTES DEFINITIVOS DEL No.6019</t>
  </si>
  <si>
    <t xml:space="preserve">AL No.6037, CON DOCUMENTOS DEFINITIVOS Y RESUMEN DE CAJA </t>
  </si>
  <si>
    <t xml:space="preserve">POR VALOR DE RD$36,134.18.  FONDO: 100  FUNCION: 335  </t>
  </si>
  <si>
    <t>OBJETAL:239501,228702,227206,227202,237101,239201</t>
  </si>
  <si>
    <t>MARTICH Y ASOCIADOS, SRL</t>
  </si>
  <si>
    <t>PAGO CUBICACION No.05 SOBRE CONTRATO No.05-001-2016 POR TRABAJOS ELECTRICOS E</t>
  </si>
  <si>
    <t>ILUMINACION, ZONA CENTRAL AV. SAN VICENTE DE PAUL, LINEA 2-B DEL METRO DE SANTO</t>
  </si>
  <si>
    <t>DOMINGO. SEGUN AUORIZACION DEL DIRECTOR EJECUTIVO ANEXA POR VALOR DE</t>
  </si>
  <si>
    <t>RD$2,307,250.87 MENOS: 5% ISR LEY 253-12 POR RD$23,072.51, 0.1% DE CODIA POR</t>
  </si>
  <si>
    <t xml:space="preserve">RD$2,307.25, 30% ITBIS RETENIDO SOBRE NORMA 02-05 POR RD$11,002.43 Y </t>
  </si>
  <si>
    <t>1% LEY 06-86 FOPETCONS POR RD$20,374.88</t>
  </si>
  <si>
    <t>FONDO: 100     FUNCION: 335     OBJETAL: 272401</t>
  </si>
  <si>
    <t xml:space="preserve">PAGO REPOSICION DEL FONDO FIJO DE CAJA CHICA DE LA DIRECCION EJECUTIVA SEGUN </t>
  </si>
  <si>
    <t>COMPROBANTES DEFINITIVOS DEL NO.1592 AL 1600 Y DEL NO.1701 AL 1710, CON</t>
  </si>
  <si>
    <t>DEFINITIVOS Y RESUMEN DE CAJA CHICA ANEXOS. SEGUN AUTORIZACION DEL DIRECTOR</t>
  </si>
  <si>
    <t xml:space="preserve">ANEXA POR VALOR DE RD$27,750.87  FONDO:100  FUNCION:335  OBJETAL:229201, 233201, </t>
  </si>
  <si>
    <t xml:space="preserve">232201, 235501, 239201, 227206, 239601, 236301, 239501, 236306, 237206. </t>
  </si>
  <si>
    <t>HUGO BUTEN CANDELARIO</t>
  </si>
  <si>
    <t>PAGO FACTURA No.B1500000001, OFICIO: OPRET/DL-875-2021 POR SERVICIOS DE ALGUACIL EN</t>
  </si>
  <si>
    <t>DILIGENCIAS PROCESALES PROPIAS DEL DEPARTAMENTO LEGAL DE LA OFICINA PARA EL</t>
  </si>
  <si>
    <t>REORDENAMIENTO DEL TRANSPORTE. SEGUN AUTORIZACION DEL DIRECTOR EJECUTIVO</t>
  </si>
  <si>
    <t>ANEXA POR VALOR DE RD$59,118.00 MENOS: 5% ISR LEY 253-12 POR RD$2,505.00</t>
  </si>
  <si>
    <t>E ITBIS RETENIDO A TERCEROS POR RD$9,018.00</t>
  </si>
  <si>
    <t>FONDO: 100    FUNCION: 335    OBJETAL: 228702</t>
  </si>
  <si>
    <t>PAGO AL CONTADO SOPORTADO EN ORDEN DE COMPRA NO.OPRET-2021-00326, POR</t>
  </si>
  <si>
    <t>REPUESTOS PARA EL AUTOBUS MARCA: HYUNDAY, MODELO: AERO TOWN, PLACA: EI00966,</t>
  </si>
  <si>
    <t>CHASIS:</t>
  </si>
  <si>
    <t>KMJNA18APCC403650, PROPIEDAD DE LA OPRET. SEGUN AUTORIZACION DEL DIRECTOR</t>
  </si>
  <si>
    <t>EJECUTIVO ANEXA POR VALOR DE RD$112,005.60, MENOS: 5% ISR LEY 253-12 POR RD$4,746.00.</t>
  </si>
  <si>
    <t>ADERCA, S. A.</t>
  </si>
  <si>
    <t>PAGO FACTURA NO.B1500000235 SOPORTADA EN ORDEN DE SERVICIOS</t>
  </si>
  <si>
    <t>NO.OPRET-2021-00101,</t>
  </si>
  <si>
    <t xml:space="preserve">POR CONSULTORIA PARA REDISEÑO ORGANIZACIONAL Y FUNCIONAL DE LA OFICINA PARA EL </t>
  </si>
  <si>
    <t>REORDENAMIENTO DEL TRANSPORTE MES-4 AGOSTO 2021. SEGUN AUTORIZACION DEL</t>
  </si>
  <si>
    <t>EJEUCUTIVO ANEXA POR VALOR DE RD$230,100.00, MENOS: 5% ISR LEY 253-12 POR</t>
  </si>
  <si>
    <t>RD$9,750.00</t>
  </si>
  <si>
    <t>Y 30% ITBIS RETENIDO SOBRE NORMA 02-05 POR RD$10,530.00</t>
  </si>
  <si>
    <t>FONDO: 100  FUNCION: 335  OBJETAL: 228706</t>
  </si>
  <si>
    <t>JASCIEL IMPORT, SRL</t>
  </si>
  <si>
    <t>PAGO AL CONTADO, SOPORTADO EN ORDEN DE COMPRA NO.OPRET-2021-00315, POR</t>
  </si>
  <si>
    <t xml:space="preserve">DE REPUESTOS PARA AUTOBUS HYUNDAI AERO TOWN, PLACA: EI00964, </t>
  </si>
  <si>
    <t>CHASIS: KMJNA18APCC403683, PROPIEDAD DE LA OPRET. SEGUN AUTORIZACION DEL</t>
  </si>
  <si>
    <t>EJECUTIVO ANEXA POR VALOR DE RD$64,357.20 MENOS: 5% ISR LEY 253-12 POR RD$2,727.00</t>
  </si>
  <si>
    <t>FONDO: 100    FUNCION: 335     OBJETAL: 239801</t>
  </si>
  <si>
    <t>PAGO AL CONTADO, SOPORTADO EN ORDEN DE SERVICIOS NO.OPRET-2021-00324, POR</t>
  </si>
  <si>
    <t>SERVICIOS</t>
  </si>
  <si>
    <t>DE ALMUERZO PARA EL PERSONAL QUE ESTARA COLABORANDO EN LA JORNADA ESPECIAL</t>
  </si>
  <si>
    <t>VACUNACION CONTRA EL COVID-19. SEGUN AUTORIZACION DEL DIRECTOR EJECUTIVO ANEXA</t>
  </si>
  <si>
    <t>POR VALOR DE RD$130,989.44 MENOS: 5% ISR LEY 253-12 POR RD$5,550.40</t>
  </si>
  <si>
    <t>FONDO: 100    FUNCION: 335     OBJETAL: 229201</t>
  </si>
  <si>
    <t>ISAAC SALOMON GIL CARVAJAL</t>
  </si>
  <si>
    <t xml:space="preserve">PAGO AL CONTADO SOPORTADO EN ORDEN DE SERVICIOS NO.OPRET-2021-00325, POR </t>
  </si>
  <si>
    <t>SERVICIO DE MONTAJE PARA EL EVENTO DE LA SEMANA DE LA MOVILIDAD SOSTENIBLE QUE</t>
  </si>
  <si>
    <t xml:space="preserve">SE ESTARA CELEBRANDO EN EL MONUMENTO A FRAY ANTONIO DE MONTESINOS. SEGUN </t>
  </si>
  <si>
    <t>AUTORIZACION DEL DIRECTOR EJECUTIVO ANEXA POR VALOR DE RD$117,292.00, MENOS: 5%</t>
  </si>
  <si>
    <t>ISR</t>
  </si>
  <si>
    <t>LEY 253-12 POR RD$4,970.00 E ITBIS RETENIDO A TERCEROS POR RD$17,892.00</t>
  </si>
  <si>
    <t>FONDO: 100  FUNCION: 335  OBJETAL: 228601</t>
  </si>
  <si>
    <t>.</t>
  </si>
  <si>
    <t>KRONGEL COMERCIAL, SRL</t>
  </si>
  <si>
    <t>PAGO FACTURA NO.B1500000154, SOPORTADO EN ORDEN DE COMPRA NO.OPRET-2021-00343,</t>
  </si>
  <si>
    <t>POR ADQUISICION DE 10 MESAS PLEGABLES, TOPE DE RESINA PLASTICA, PARA SER</t>
  </si>
  <si>
    <t>UTILIZADAS</t>
  </si>
  <si>
    <t>EN LAS DIVERSAS ACTIVIDADES REALIZADAS EN LA INSTITUCION Y EL DEPARTAMENTO DE</t>
  </si>
  <si>
    <t>DE RD$73,750.00 MENOS: 5% ISR LEY 253-12 POR RD$3,125.00</t>
  </si>
  <si>
    <t>FONDO: 100     FUNCION: 335    OBJETAL: 261101</t>
  </si>
  <si>
    <t>PAGO AL CONTADO, SOPORTADO EN ORDEN DE COMPRA NO.OPRET-2021-00322, POR</t>
  </si>
  <si>
    <t>DE PIEZAS PARA LA REPARACION DE AUTOBUS HYUNDAI AERO TOWN,</t>
  </si>
  <si>
    <t>CHASIS: KMJNA18APCC403648, PLACA: EI00968, PROPIEDAD DE LA OPRET. SEGUN</t>
  </si>
  <si>
    <t>DEL DIRECTOR EJECUTIVO ANEXA POR VALOR DE RD$130,390.00 MENOS: 5% ISR LEY 253-12</t>
  </si>
  <si>
    <t>RD$5,525.00</t>
  </si>
  <si>
    <t>FONDO: 100      FUNCION: 335     OBJETAL: 239801</t>
  </si>
  <si>
    <t>PAGO FACTURA NO.B1500000005 SOPORTADA EN ORDEN DE SERVICIOS NO.OPRET-2021-00143</t>
  </si>
  <si>
    <t xml:space="preserve">SERVICIOS DE INSPECCION ELECTRICA PARA EL TELEFERICO DE SANTO DOMINGO, </t>
  </si>
  <si>
    <t>CORRESPONDIENTE AL MES DE OCTUBRE 2021. SEGUN AUTORIZACION DEL DIRECTOR</t>
  </si>
  <si>
    <t xml:space="preserve">ANEXA POR VALOR DE RD$145,960.00, MENOS: 5% ISR LEY 253-12 POR RD$6,184.75 Y 30% </t>
  </si>
  <si>
    <t>ITBIS RETENIDO SOBRE NORMA 02-05 POR RD$6,679.53</t>
  </si>
  <si>
    <t>FONDO: 100  FUNCION: 335  OBJETAL: 227106</t>
  </si>
  <si>
    <t>MANUEL AUGUSTO JIMENEZ GUERRERO</t>
  </si>
  <si>
    <t>PAGO FACTURA NO.B1500000005 SOPORTADA EN ORDEN DE SERVICIO OPRET-2021-00323 POR</t>
  </si>
  <si>
    <t>SERVICIOS DE ASESORIA PARA DESARROLLAR LOS ESPACIOS DE LAS ESTACIONES DEL</t>
  </si>
  <si>
    <t xml:space="preserve">METRO Y </t>
  </si>
  <si>
    <t>TELEFERICO DE SANTO DOMINGO, CORRESPONDIENTE AL MES DE NOVIEMBRE DEL 2021</t>
  </si>
  <si>
    <t xml:space="preserve">SEGUN AUTORIZACION DEL DIRECTOR EJECUTIVO ANEXA POR VALOR DE RD$196,909.41 </t>
  </si>
  <si>
    <t xml:space="preserve"> MENOS: 5% LEY 253-12 POR RD$8,343.62 E ITBIS RETENIDO A TERCERO POR RD$30,037.03. </t>
  </si>
  <si>
    <t xml:space="preserve"> FONDO: 100  FUNCION: 335  OBJETAL:228701</t>
  </si>
  <si>
    <t>PAGO FACTURA NO.B1500000015 SOPORTADA EN CONTRATO NO.03-002/2021, POR SERVICIOS</t>
  </si>
  <si>
    <t>DE LIMPIEZA DE VIAS, TUNELES, BAJO ANDEN Y BOTE DE DESPERDICIOS QUE COMPONEN LA</t>
  </si>
  <si>
    <t>LINEA 1 DEL METRO DE SANTO DOMINGO, LOTE I, CORRESPONDIENTE AL MES DE JULIO 2021.</t>
  </si>
  <si>
    <t>SEGUN AUTORIZACION DEL DIRECTOR EJECUTIVO ANEXA POR VALOR DE RD$1,247,402.63,</t>
  </si>
  <si>
    <t>MENOS: 5% ISR LEY 253-12 POR RD$52,856.04</t>
  </si>
  <si>
    <t>FONDO: 100  FUNCION: 335  OBJETAL: 228503.</t>
  </si>
  <si>
    <t>PAGO FACTURA No.B1500000066, SOPORTADO EN ORDEN DE SERVICIOS NO.OPRET-2021-00211</t>
  </si>
  <si>
    <t>POR SERVICIO DE CONSULTORIA LEGAL PARA SEGUIMIENTO Y CONTROL DE CONTRATOS,</t>
  </si>
  <si>
    <t>CORRESPONDIENTE AL PERIODO: OCTUBRE - NOVIEMBRE 2021. SEGUN AUTORIZACION DEL</t>
  </si>
  <si>
    <t>DIRECTOR EJECUTIVO ANEXA POR VALOR DE RD$202,075.00 MENOS: 5% LEY 253-12 POR</t>
  </si>
  <si>
    <t>RD$8,562.50 E ITBIS RETENIDO A TERCEROS POR RD$30,825.00</t>
  </si>
  <si>
    <t>PAGO FACTURA NO.B1500000009 SOPORTADA EN ORDEN DE SERVICIOS</t>
  </si>
  <si>
    <t>NO.OPRET-2021-00236, POR</t>
  </si>
  <si>
    <t xml:space="preserve">DE OCTUBRE DEL 2021. SEGUN AUTORIZACION DEL DIRECTOR EJECUTIVO ANEXA POR </t>
  </si>
  <si>
    <t xml:space="preserve">VALOR DE RD$241,249.36 MENOS: 5% LEY 253-12 POR RD$10,222.46 E ITBIS RETENIDO A </t>
  </si>
  <si>
    <t>TERCEROS POR RD$36,800.18.  FONDO:  100  FUNCION:  335  OBJETAL:  228706.</t>
  </si>
  <si>
    <t>EXERGIA, S. A.</t>
  </si>
  <si>
    <t>PAGO FACTURA No.B1500000049, SOBRE CONTRATO NO.03-004-2020 POR SERVICIOS DE</t>
  </si>
  <si>
    <t>MANTENIMIENTO DE LOS SISTEMAS DE BAJA TENSION, CABINAS DE MEDIA TENSION,</t>
  </si>
  <si>
    <t xml:space="preserve">SISTEMAS DE PAT, PARARRAYOS Y OPERACIONES ELECTRICAS DEL METRO DE SANTO </t>
  </si>
  <si>
    <t>DOMINGO. CORRESPONDIENTE AL MES DE MAYO 2021. SEGUN AUTORIZACION DEL</t>
  </si>
  <si>
    <t>DIRECTOR EJECUTIVO ANEXA POR VALOR DE RD$4,051,664.95 MENOS: 5% ISR LEY 253-12</t>
  </si>
  <si>
    <t>POR RD$171,680.72 Y 30% ITBIS RETENIDO SOBRE NORMA 02-05 POR RD$264,878.82</t>
  </si>
  <si>
    <t>FONDO: 100     FUNCION: 335     OBJETAL: 227106</t>
  </si>
  <si>
    <t>SIGMA PETROLEUM CORP., SRL</t>
  </si>
  <si>
    <t>PAGO FACTURAS Nos.B1500026335 Y B1500026337, SOPORTADO EN CONTRATO</t>
  </si>
  <si>
    <t>NO.04-022-2021 POR ADQUISICION DE COMBUSTIBLE (DIESEL OPTIMO), PARA SER UTILIZADO</t>
  </si>
  <si>
    <t>POR VEHICULOS, EQUIPOS Y MAQUINARIAS DE LA OPRET. SEGUN AUTORIZACION DEL</t>
  </si>
  <si>
    <t>DIRECTOR EJECUTIVO ANEXA POR VALOR DE RD$2,122,000.00 MENOS: 5% ISR LEY 253-12</t>
  </si>
  <si>
    <t>POR RD$8,676.45</t>
  </si>
  <si>
    <t>FONDO: 100     FUNCION: 335     OBJETAL: 237102</t>
  </si>
  <si>
    <t>PAGO FACTURA NO.B1500000012 SOPORTADA EN CONTRATO NO.03-003/2021, POR SERVICIOS</t>
  </si>
  <si>
    <t xml:space="preserve"> LIMPIEZA DE VIAS, TUNELES, BAJO ANDEN Y BOTE DE DESPERDICIOS QUE COMPONEN LA </t>
  </si>
  <si>
    <t>LINEA II DEL METRO DE SANTO DOMINGO, LOTE II, CORRESPONDIENTE AL MES DE JULIO 2021.</t>
  </si>
  <si>
    <t>SEGUN AUTORIZACION DEL DIRECTOR EJECUTIVO ANEXA POR VALOR DE RD$503,544.45,</t>
  </si>
  <si>
    <t>MENOS: 5% ISR LEY 253-12 POR RD$21,336.63</t>
  </si>
  <si>
    <t>FONDO: 100  FUNCION: 335  OBJETAL: 228503</t>
  </si>
  <si>
    <t>Relación de Cheques Emitidos</t>
  </si>
  <si>
    <t>Valores en (RD$)</t>
  </si>
  <si>
    <t>Ingresos:</t>
  </si>
  <si>
    <t>TOTAL DE CHEQUES</t>
  </si>
  <si>
    <t>Comisiones Bancarias</t>
  </si>
  <si>
    <t>Impuesto 0.15% Ley 288-04</t>
  </si>
  <si>
    <t>Licda. Clara S. Moreta Pérez</t>
  </si>
  <si>
    <t>Lic. Domingo Alberto Paulino Rodríguez</t>
  </si>
  <si>
    <t>Encda. interina Depto. De Contabilidad</t>
  </si>
  <si>
    <t>Director Administrativo y Financiero</t>
  </si>
  <si>
    <t>Transferencia del Tesorero Nacional</t>
  </si>
  <si>
    <t>Cuenta Subproyecto Subestación Paraiso</t>
  </si>
  <si>
    <t>Lic. Domingo Alberto Paulino Rodriguez</t>
  </si>
  <si>
    <t>Desde 01 Noviembre 2021   Hasta 30 Noviembre 2021</t>
  </si>
  <si>
    <t>BALANCE INICIAL EN LIBRO AL 31-OCTUBRE-2021</t>
  </si>
  <si>
    <t>BALANCE EN LIBRO CUENTA NO.314-000212-4 AL 30-NOVIEMBRE-2021</t>
  </si>
  <si>
    <t>Notas de Créditos</t>
  </si>
  <si>
    <t>BALANCE EN LIBRO CUENTA NO.240-011187-6 AL 30-NOVIEMBRE-2021</t>
  </si>
  <si>
    <t>BALANCE EN LIBRO CUENTA NO.960-139060-6 AL 30-NOVIEMBRE-2021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</si>
</sst>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##,###,##0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i/>
      <sz val="18"/>
      <name val="Times New Roman"/>
      <family val="1"/>
    </font>
    <font>
      <b/>
      <sz val="16"/>
      <name val="MS Sans Serif"/>
    </font>
    <font>
      <b/>
      <sz val="13.5"/>
      <name val="MS Sans Serif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i/>
      <sz val="9"/>
      <color theme="1"/>
      <name val="Times New Roman"/>
      <family val="1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10"/>
      <color rgb="FF0D0D0D"/>
      <name val="Arial"/>
      <family val="2"/>
    </font>
    <font>
      <b/>
      <sz val="9"/>
      <color rgb="FF0D0D0D"/>
      <name val="Arial"/>
      <family val="2"/>
    </font>
    <font>
      <sz val="10"/>
      <color rgb="FF0D0D0D"/>
      <name val="Arial"/>
      <family val="2"/>
    </font>
    <font>
      <b/>
      <sz val="11"/>
      <color rgb="FF0D0D0D"/>
      <name val="Arial"/>
      <family val="2"/>
    </font>
    <font>
      <b/>
      <i/>
      <sz val="18"/>
      <color theme="1"/>
      <name val="Times New Roman"/>
      <family val="1"/>
    </font>
    <font>
      <b/>
      <sz val="16"/>
      <color theme="1"/>
      <name val="MS Sans Serif"/>
    </font>
    <font>
      <b/>
      <sz val="13.5"/>
      <color theme="1"/>
      <name val="MS Sans Serif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.5"/>
      <name val="Calibri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  <xf numFmtId="3" fontId="15" fillId="0" borderId="0">
      <alignment vertical="top"/>
    </xf>
  </cellStyleXfs>
  <cellXfs count="63">
    <xf numFmtId="0" fontId="0" fillId="0" borderId="0" xfId="0"/>
    <xf numFmtId="0" fontId="2" fillId="0" borderId="0" xfId="2" applyProtection="1">
      <alignment vertical="top"/>
      <protection locked="0"/>
    </xf>
    <xf numFmtId="0" fontId="3" fillId="0" borderId="0" xfId="2" applyFont="1" applyAlignment="1">
      <alignment horizontal="center" vertical="top"/>
    </xf>
    <xf numFmtId="14" fontId="3" fillId="0" borderId="0" xfId="2" applyNumberFormat="1" applyFont="1" applyAlignment="1">
      <alignment horizontal="center" vertical="top"/>
    </xf>
    <xf numFmtId="0" fontId="6" fillId="0" borderId="0" xfId="2" applyFont="1" applyProtection="1">
      <alignment vertical="top"/>
      <protection locked="0"/>
    </xf>
    <xf numFmtId="0" fontId="7" fillId="0" borderId="0" xfId="2" applyFont="1" applyProtection="1">
      <alignment vertical="top"/>
      <protection locked="0"/>
    </xf>
    <xf numFmtId="0" fontId="8" fillId="0" borderId="0" xfId="2" applyFont="1" applyProtection="1">
      <alignment vertical="top"/>
      <protection locked="0"/>
    </xf>
    <xf numFmtId="0" fontId="13" fillId="0" borderId="0" xfId="2" applyFont="1" applyProtection="1">
      <alignment vertical="top"/>
      <protection locked="0"/>
    </xf>
    <xf numFmtId="0" fontId="14" fillId="0" borderId="0" xfId="2" applyFont="1" applyAlignment="1">
      <alignment horizontal="center" vertical="top"/>
    </xf>
    <xf numFmtId="4" fontId="13" fillId="0" borderId="0" xfId="3" applyNumberFormat="1" applyFont="1">
      <alignment vertical="top"/>
    </xf>
    <xf numFmtId="0" fontId="16" fillId="0" borderId="0" xfId="2" applyFont="1">
      <alignment vertical="top"/>
    </xf>
    <xf numFmtId="0" fontId="17" fillId="0" borderId="0" xfId="2" applyFont="1" applyProtection="1">
      <alignment vertical="top"/>
      <protection locked="0"/>
    </xf>
    <xf numFmtId="0" fontId="18" fillId="0" borderId="0" xfId="2" applyFont="1" applyAlignment="1">
      <alignment horizontal="center" vertical="top"/>
    </xf>
    <xf numFmtId="0" fontId="19" fillId="0" borderId="0" xfId="2" applyFont="1">
      <alignment vertical="top"/>
    </xf>
    <xf numFmtId="0" fontId="19" fillId="0" borderId="0" xfId="2" applyFont="1" applyAlignment="1">
      <alignment horizontal="center" vertical="top"/>
    </xf>
    <xf numFmtId="0" fontId="20" fillId="0" borderId="0" xfId="2" applyFont="1">
      <alignment vertical="top"/>
    </xf>
    <xf numFmtId="0" fontId="21" fillId="0" borderId="0" xfId="2" applyFont="1">
      <alignment vertical="top"/>
    </xf>
    <xf numFmtId="164" fontId="21" fillId="0" borderId="0" xfId="2" applyNumberFormat="1" applyFont="1">
      <alignment vertical="top"/>
    </xf>
    <xf numFmtId="164" fontId="22" fillId="0" borderId="0" xfId="2" applyNumberFormat="1" applyFont="1">
      <alignment vertical="top"/>
    </xf>
    <xf numFmtId="0" fontId="23" fillId="0" borderId="0" xfId="0" applyFont="1" applyAlignment="1" applyProtection="1">
      <alignment vertical="top"/>
      <protection locked="0"/>
    </xf>
    <xf numFmtId="0" fontId="24" fillId="0" borderId="0" xfId="0" applyFont="1" applyAlignment="1" applyProtection="1">
      <alignment vertical="top"/>
      <protection locked="0"/>
    </xf>
    <xf numFmtId="4" fontId="23" fillId="0" borderId="0" xfId="1" applyNumberFormat="1" applyFont="1" applyFill="1" applyBorder="1" applyAlignment="1">
      <alignment vertical="top"/>
    </xf>
    <xf numFmtId="4" fontId="24" fillId="0" borderId="0" xfId="1" applyNumberFormat="1" applyFont="1" applyFill="1" applyBorder="1" applyAlignment="1">
      <alignment vertical="top"/>
    </xf>
    <xf numFmtId="0" fontId="25" fillId="0" borderId="0" xfId="0" applyFont="1" applyAlignment="1" applyProtection="1">
      <alignment vertical="top"/>
      <protection locked="0"/>
    </xf>
    <xf numFmtId="4" fontId="25" fillId="0" borderId="0" xfId="1" applyNumberFormat="1" applyFont="1" applyFill="1" applyBorder="1" applyAlignment="1">
      <alignment vertical="top"/>
    </xf>
    <xf numFmtId="0" fontId="12" fillId="0" borderId="0" xfId="2" applyFont="1" applyProtection="1">
      <alignment vertical="top"/>
      <protection locked="0"/>
    </xf>
    <xf numFmtId="0" fontId="26" fillId="0" borderId="0" xfId="0" applyFont="1" applyAlignment="1" applyProtection="1">
      <alignment vertical="top"/>
      <protection locked="0"/>
    </xf>
    <xf numFmtId="4" fontId="26" fillId="0" borderId="0" xfId="1" applyNumberFormat="1" applyFont="1" applyFill="1" applyBorder="1" applyAlignment="1">
      <alignment vertical="top"/>
    </xf>
    <xf numFmtId="0" fontId="8" fillId="0" borderId="0" xfId="0" applyFont="1" applyAlignment="1" applyProtection="1">
      <alignment vertical="top"/>
      <protection locked="0"/>
    </xf>
    <xf numFmtId="0" fontId="23" fillId="0" borderId="0" xfId="0" applyFont="1" applyAlignment="1" applyProtection="1">
      <alignment horizontal="center" vertical="top"/>
      <protection locked="0"/>
    </xf>
    <xf numFmtId="0" fontId="1" fillId="0" borderId="0" xfId="2" applyFont="1" applyProtection="1">
      <alignment vertical="top"/>
      <protection locked="0"/>
    </xf>
    <xf numFmtId="0" fontId="18" fillId="0" borderId="0" xfId="2" applyFont="1" applyProtection="1">
      <alignment vertical="top"/>
      <protection locked="0"/>
    </xf>
    <xf numFmtId="0" fontId="31" fillId="0" borderId="0" xfId="0" applyFont="1" applyAlignment="1">
      <alignment horizontal="center" vertical="top"/>
    </xf>
    <xf numFmtId="4" fontId="18" fillId="0" borderId="0" xfId="3" applyNumberFormat="1" applyFont="1">
      <alignment vertical="top"/>
    </xf>
    <xf numFmtId="0" fontId="17" fillId="0" borderId="0" xfId="0" applyFont="1" applyAlignment="1" applyProtection="1">
      <alignment vertical="top"/>
      <protection locked="0"/>
    </xf>
    <xf numFmtId="0" fontId="14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vertical="top"/>
    </xf>
    <xf numFmtId="0" fontId="7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32" fillId="0" borderId="0" xfId="0" applyFont="1" applyAlignment="1" applyProtection="1">
      <alignment vertical="top"/>
      <protection locked="0"/>
    </xf>
    <xf numFmtId="0" fontId="14" fillId="0" borderId="0" xfId="0" applyFont="1" applyAlignment="1" applyProtection="1">
      <alignment vertical="top"/>
      <protection locked="0"/>
    </xf>
    <xf numFmtId="4" fontId="14" fillId="0" borderId="0" xfId="3" applyNumberFormat="1" applyFont="1">
      <alignment vertical="top"/>
    </xf>
    <xf numFmtId="4" fontId="17" fillId="0" borderId="0" xfId="3" applyNumberFormat="1" applyFont="1">
      <alignment vertical="top"/>
    </xf>
    <xf numFmtId="0" fontId="12" fillId="0" borderId="0" xfId="0" applyFont="1" applyAlignment="1" applyProtection="1">
      <alignment vertical="top"/>
      <protection locked="0"/>
    </xf>
    <xf numFmtId="4" fontId="12" fillId="0" borderId="0" xfId="3" applyNumberFormat="1" applyFont="1">
      <alignment vertical="top"/>
    </xf>
    <xf numFmtId="0" fontId="13" fillId="0" borderId="0" xfId="0" applyFont="1" applyAlignment="1" applyProtection="1">
      <alignment horizontal="center" vertical="top"/>
      <protection locked="0"/>
    </xf>
    <xf numFmtId="164" fontId="5" fillId="0" borderId="0" xfId="2" applyNumberFormat="1" applyFont="1" applyAlignment="1">
      <alignment vertical="top"/>
    </xf>
    <xf numFmtId="0" fontId="4" fillId="0" borderId="0" xfId="2" applyFont="1" applyAlignment="1">
      <alignment vertical="top"/>
    </xf>
    <xf numFmtId="164" fontId="4" fillId="0" borderId="0" xfId="2" applyNumberFormat="1" applyFont="1" applyAlignment="1">
      <alignment vertical="top"/>
    </xf>
    <xf numFmtId="0" fontId="33" fillId="0" borderId="0" xfId="2" applyFont="1" applyAlignment="1">
      <alignment vertical="top"/>
    </xf>
    <xf numFmtId="0" fontId="27" fillId="0" borderId="0" xfId="2" applyFont="1" applyAlignment="1" applyProtection="1">
      <alignment horizontal="center" vertical="top"/>
      <protection locked="0"/>
    </xf>
    <xf numFmtId="0" fontId="9" fillId="0" borderId="0" xfId="2" applyFont="1" applyAlignment="1" applyProtection="1">
      <alignment horizontal="center" vertical="top"/>
      <protection locked="0"/>
    </xf>
    <xf numFmtId="0" fontId="10" fillId="0" borderId="0" xfId="2" applyFont="1" applyAlignment="1">
      <alignment horizontal="center" vertical="top"/>
    </xf>
    <xf numFmtId="0" fontId="11" fillId="0" borderId="0" xfId="2" applyFont="1" applyAlignment="1">
      <alignment horizontal="center" vertical="top"/>
    </xf>
    <xf numFmtId="0" fontId="12" fillId="0" borderId="0" xfId="2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28" fillId="0" borderId="0" xfId="2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30" fillId="0" borderId="0" xfId="2" applyFont="1" applyAlignment="1">
      <alignment horizontal="center" vertical="top"/>
    </xf>
    <xf numFmtId="0" fontId="10" fillId="0" borderId="0" xfId="0" applyFont="1" applyAlignment="1">
      <alignment horizontal="center" vertical="top"/>
    </xf>
  </cellXfs>
  <cellStyles count="4">
    <cellStyle name="Comma 2" xfId="3" xr:uid="{1791433A-BE0D-4F71-8269-9264D928CDA8}"/>
    <cellStyle name="Millares" xfId="1" builtinId="3"/>
    <cellStyle name="Normal" xfId="0" builtinId="0"/>
    <cellStyle name="Normal 2" xfId="2" xr:uid="{1DD47E0B-AE55-4007-BB23-ECB7E9B007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1</xdr:row>
      <xdr:rowOff>38100</xdr:rowOff>
    </xdr:from>
    <xdr:to>
      <xdr:col>3</xdr:col>
      <xdr:colOff>1219200</xdr:colOff>
      <xdr:row>4</xdr:row>
      <xdr:rowOff>142875</xdr:rowOff>
    </xdr:to>
    <xdr:pic>
      <xdr:nvPicPr>
        <xdr:cNvPr id="2" name="Picture0" descr="Picture0">
          <a:extLst>
            <a:ext uri="{FF2B5EF4-FFF2-40B4-BE49-F238E27FC236}">
              <a16:creationId xmlns:a16="http://schemas.microsoft.com/office/drawing/2014/main" id="{AB1DB663-8420-4880-87BD-98D00E99C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228600"/>
          <a:ext cx="6572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1</xdr:row>
      <xdr:rowOff>85725</xdr:rowOff>
    </xdr:from>
    <xdr:to>
      <xdr:col>1</xdr:col>
      <xdr:colOff>352425</xdr:colOff>
      <xdr:row>4</xdr:row>
      <xdr:rowOff>180975</xdr:rowOff>
    </xdr:to>
    <xdr:pic>
      <xdr:nvPicPr>
        <xdr:cNvPr id="3" name="Imagen 15">
          <a:extLst>
            <a:ext uri="{FF2B5EF4-FFF2-40B4-BE49-F238E27FC236}">
              <a16:creationId xmlns:a16="http://schemas.microsoft.com/office/drawing/2014/main" id="{89CB2388-6106-46EB-8AFD-A7BF78FB7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76225"/>
          <a:ext cx="695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561975</xdr:colOff>
      <xdr:row>97</xdr:row>
      <xdr:rowOff>38100</xdr:rowOff>
    </xdr:from>
    <xdr:ext cx="657225" cy="676275"/>
    <xdr:pic>
      <xdr:nvPicPr>
        <xdr:cNvPr id="4" name="Picture0" descr="Picture0">
          <a:extLst>
            <a:ext uri="{FF2B5EF4-FFF2-40B4-BE49-F238E27FC236}">
              <a16:creationId xmlns:a16="http://schemas.microsoft.com/office/drawing/2014/main" id="{7EB9967B-CEC6-4727-8E13-869A547D0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16068675"/>
          <a:ext cx="6572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323850</xdr:colOff>
      <xdr:row>97</xdr:row>
      <xdr:rowOff>85725</xdr:rowOff>
    </xdr:from>
    <xdr:ext cx="695325" cy="666750"/>
    <xdr:pic>
      <xdr:nvPicPr>
        <xdr:cNvPr id="5" name="Imagen 15">
          <a:extLst>
            <a:ext uri="{FF2B5EF4-FFF2-40B4-BE49-F238E27FC236}">
              <a16:creationId xmlns:a16="http://schemas.microsoft.com/office/drawing/2014/main" id="{84702B95-3697-4E72-B9B5-84F10CF0A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6116300"/>
          <a:ext cx="695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542925</xdr:colOff>
      <xdr:row>679</xdr:row>
      <xdr:rowOff>142875</xdr:rowOff>
    </xdr:from>
    <xdr:to>
      <xdr:col>3</xdr:col>
      <xdr:colOff>1200150</xdr:colOff>
      <xdr:row>683</xdr:row>
      <xdr:rowOff>57150</xdr:rowOff>
    </xdr:to>
    <xdr:pic>
      <xdr:nvPicPr>
        <xdr:cNvPr id="6" name="Picture0" descr="Picture0">
          <a:extLst>
            <a:ext uri="{FF2B5EF4-FFF2-40B4-BE49-F238E27FC236}">
              <a16:creationId xmlns:a16="http://schemas.microsoft.com/office/drawing/2014/main" id="{15E1AFE2-282A-4C28-B285-9D6BF27FC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76781025"/>
          <a:ext cx="6572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679</xdr:row>
      <xdr:rowOff>85725</xdr:rowOff>
    </xdr:from>
    <xdr:to>
      <xdr:col>1</xdr:col>
      <xdr:colOff>352425</xdr:colOff>
      <xdr:row>682</xdr:row>
      <xdr:rowOff>180975</xdr:rowOff>
    </xdr:to>
    <xdr:pic>
      <xdr:nvPicPr>
        <xdr:cNvPr id="7" name="Imagen 15">
          <a:extLst>
            <a:ext uri="{FF2B5EF4-FFF2-40B4-BE49-F238E27FC236}">
              <a16:creationId xmlns:a16="http://schemas.microsoft.com/office/drawing/2014/main" id="{76971C6F-CC24-4C5D-A44B-042AF6F56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76723875"/>
          <a:ext cx="695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CCA3E-8394-4E26-B091-D694CDD663AF}">
  <dimension ref="A1:F703"/>
  <sheetViews>
    <sheetView tabSelected="1" zoomScaleNormal="100" workbookViewId="0"/>
  </sheetViews>
  <sheetFormatPr baseColWidth="10" defaultColWidth="63" defaultRowHeight="15" customHeight="1" x14ac:dyDescent="0.25"/>
  <cols>
    <col min="1" max="1" width="10" style="5" customWidth="1"/>
    <col min="2" max="2" width="11.28515625" style="5" customWidth="1"/>
    <col min="3" max="3" width="38.28515625" style="5" customWidth="1"/>
    <col min="4" max="4" width="71.5703125" style="5" customWidth="1"/>
    <col min="5" max="5" width="16.140625" style="5" customWidth="1"/>
    <col min="6" max="16384" width="63" style="5"/>
  </cols>
  <sheetData>
    <row r="1" spans="1:5" ht="15" customHeight="1" x14ac:dyDescent="0.25">
      <c r="A1" s="4"/>
      <c r="B1" s="4"/>
      <c r="C1" s="4"/>
      <c r="D1" s="4"/>
      <c r="E1" s="4"/>
    </row>
    <row r="2" spans="1:5" ht="15" customHeight="1" x14ac:dyDescent="0.25">
      <c r="A2" s="6"/>
      <c r="B2" s="6"/>
      <c r="C2" s="6"/>
      <c r="D2" s="6"/>
      <c r="E2" s="6"/>
    </row>
    <row r="3" spans="1:5" ht="15" customHeight="1" x14ac:dyDescent="0.25">
      <c r="A3" s="6"/>
      <c r="B3" s="6"/>
      <c r="C3" s="6"/>
      <c r="D3" s="6"/>
      <c r="E3" s="6"/>
    </row>
    <row r="4" spans="1:5" ht="15" customHeight="1" x14ac:dyDescent="0.25">
      <c r="A4" s="6"/>
      <c r="B4" s="6"/>
      <c r="C4" s="6"/>
      <c r="D4" s="6"/>
      <c r="E4" s="6"/>
    </row>
    <row r="5" spans="1:5" ht="15" customHeight="1" x14ac:dyDescent="0.25">
      <c r="A5" s="6"/>
      <c r="B5" s="6"/>
      <c r="C5" s="6"/>
      <c r="D5" s="6"/>
      <c r="E5" s="6"/>
    </row>
    <row r="6" spans="1:5" ht="23.25" customHeight="1" x14ac:dyDescent="0.25">
      <c r="A6" s="53" t="s">
        <v>0</v>
      </c>
      <c r="B6" s="53"/>
      <c r="C6" s="53"/>
      <c r="D6" s="53"/>
      <c r="E6" s="53"/>
    </row>
    <row r="7" spans="1:5" ht="19.5" customHeight="1" x14ac:dyDescent="0.25">
      <c r="A7" s="54" t="s">
        <v>421</v>
      </c>
      <c r="B7" s="54"/>
      <c r="C7" s="54"/>
      <c r="D7" s="54"/>
      <c r="E7" s="54"/>
    </row>
    <row r="8" spans="1:5" ht="19.5" customHeight="1" x14ac:dyDescent="0.25">
      <c r="A8" s="55" t="s">
        <v>7</v>
      </c>
      <c r="B8" s="55"/>
      <c r="C8" s="55"/>
      <c r="D8" s="55"/>
      <c r="E8" s="55"/>
    </row>
    <row r="9" spans="1:5" ht="15" customHeight="1" x14ac:dyDescent="0.25">
      <c r="A9" s="56" t="s">
        <v>434</v>
      </c>
      <c r="B9" s="56"/>
      <c r="C9" s="56"/>
      <c r="D9" s="56"/>
      <c r="E9" s="56"/>
    </row>
    <row r="10" spans="1:5" ht="15" customHeight="1" x14ac:dyDescent="0.25">
      <c r="A10" s="56" t="s">
        <v>422</v>
      </c>
      <c r="B10" s="56"/>
      <c r="C10" s="56"/>
      <c r="D10" s="56"/>
      <c r="E10" s="56"/>
    </row>
    <row r="12" spans="1:5" ht="15" customHeight="1" x14ac:dyDescent="0.25">
      <c r="A12" s="7" t="s">
        <v>435</v>
      </c>
      <c r="B12" s="8"/>
      <c r="C12" s="8"/>
      <c r="D12" s="8"/>
      <c r="E12" s="9">
        <v>12393.18</v>
      </c>
    </row>
    <row r="13" spans="1:5" ht="15" customHeight="1" x14ac:dyDescent="0.25">
      <c r="A13" s="10"/>
    </row>
    <row r="14" spans="1:5" ht="15" customHeight="1" x14ac:dyDescent="0.25">
      <c r="A14" s="11" t="s">
        <v>423</v>
      </c>
      <c r="B14" s="7" t="s">
        <v>431</v>
      </c>
      <c r="C14" s="4"/>
      <c r="D14" s="8"/>
      <c r="E14" s="9">
        <v>250774.42</v>
      </c>
    </row>
    <row r="15" spans="1:5" ht="15" customHeight="1" x14ac:dyDescent="0.25">
      <c r="A15" s="11"/>
      <c r="B15" s="7"/>
      <c r="C15" s="4"/>
      <c r="D15" s="8"/>
      <c r="E15" s="9"/>
    </row>
    <row r="17" spans="1:6" ht="15" customHeight="1" x14ac:dyDescent="0.25">
      <c r="A17" s="12" t="s">
        <v>1</v>
      </c>
      <c r="B17" s="12" t="s">
        <v>2</v>
      </c>
      <c r="C17" s="12" t="s">
        <v>3</v>
      </c>
      <c r="D17" s="12" t="s">
        <v>4</v>
      </c>
      <c r="E17" s="12" t="s">
        <v>5</v>
      </c>
      <c r="F17" s="13"/>
    </row>
    <row r="18" spans="1:6" ht="15" customHeight="1" x14ac:dyDescent="0.25">
      <c r="A18" s="14" t="s">
        <v>6</v>
      </c>
      <c r="B18" s="15" t="s">
        <v>7</v>
      </c>
      <c r="C18" s="15"/>
    </row>
    <row r="19" spans="1:6" ht="15" customHeight="1" x14ac:dyDescent="0.25">
      <c r="A19" s="2">
        <v>648</v>
      </c>
      <c r="B19" s="3">
        <v>44529</v>
      </c>
      <c r="C19" s="51" t="s">
        <v>8</v>
      </c>
      <c r="D19" s="1"/>
      <c r="E19" s="1"/>
    </row>
    <row r="20" spans="1:6" ht="15" customHeight="1" x14ac:dyDescent="0.25">
      <c r="A20" s="1"/>
      <c r="B20" s="1"/>
      <c r="C20" s="6"/>
      <c r="D20" s="49" t="s">
        <v>9</v>
      </c>
      <c r="E20" s="50">
        <v>13570</v>
      </c>
      <c r="F20" s="17"/>
    </row>
    <row r="21" spans="1:6" ht="15" customHeight="1" x14ac:dyDescent="0.25">
      <c r="A21" s="1"/>
      <c r="B21" s="1"/>
      <c r="C21" s="6"/>
      <c r="D21" s="49" t="s">
        <v>10</v>
      </c>
      <c r="E21" s="1"/>
    </row>
    <row r="22" spans="1:6" ht="15" customHeight="1" x14ac:dyDescent="0.25">
      <c r="A22" s="1"/>
      <c r="B22" s="1"/>
      <c r="C22" s="6"/>
      <c r="D22" s="49" t="s">
        <v>11</v>
      </c>
      <c r="E22" s="50">
        <v>-575</v>
      </c>
    </row>
    <row r="23" spans="1:6" ht="15" customHeight="1" x14ac:dyDescent="0.25">
      <c r="A23" s="1"/>
      <c r="B23" s="1"/>
      <c r="C23" s="6"/>
      <c r="D23" s="49" t="s">
        <v>12</v>
      </c>
      <c r="E23" s="50">
        <v>0</v>
      </c>
    </row>
    <row r="24" spans="1:6" ht="15" customHeight="1" x14ac:dyDescent="0.25">
      <c r="A24" s="1"/>
      <c r="B24" s="1"/>
      <c r="C24" s="6"/>
      <c r="D24" s="49" t="s">
        <v>13</v>
      </c>
      <c r="E24" s="1"/>
    </row>
    <row r="25" spans="1:6" ht="15" customHeight="1" x14ac:dyDescent="0.25">
      <c r="A25" s="1"/>
      <c r="B25" s="1"/>
      <c r="C25" s="6"/>
      <c r="D25" s="49" t="s">
        <v>14</v>
      </c>
      <c r="E25" s="50">
        <v>0</v>
      </c>
    </row>
    <row r="26" spans="1:6" ht="15" customHeight="1" x14ac:dyDescent="0.25">
      <c r="A26" s="1"/>
      <c r="B26" s="1"/>
      <c r="C26" s="6"/>
      <c r="D26" s="49" t="s">
        <v>15</v>
      </c>
      <c r="E26" s="50">
        <v>0</v>
      </c>
    </row>
    <row r="27" spans="1:6" ht="15" customHeight="1" x14ac:dyDescent="0.25">
      <c r="A27" s="1"/>
      <c r="B27" s="1"/>
      <c r="C27" s="6"/>
      <c r="D27" s="1"/>
      <c r="E27" s="48">
        <v>12995</v>
      </c>
    </row>
    <row r="28" spans="1:6" ht="15" customHeight="1" x14ac:dyDescent="0.25">
      <c r="A28" s="1"/>
      <c r="B28" s="1"/>
      <c r="C28" s="6"/>
      <c r="D28" s="1"/>
      <c r="E28" s="1"/>
    </row>
    <row r="29" spans="1:6" ht="15" customHeight="1" x14ac:dyDescent="0.25">
      <c r="A29" s="2">
        <v>649</v>
      </c>
      <c r="B29" s="3">
        <v>44530</v>
      </c>
      <c r="C29" s="51" t="s">
        <v>16</v>
      </c>
      <c r="D29" s="1"/>
      <c r="E29" s="1"/>
    </row>
    <row r="30" spans="1:6" ht="15" customHeight="1" x14ac:dyDescent="0.25">
      <c r="A30" s="1"/>
      <c r="B30" s="1"/>
      <c r="C30" s="6"/>
      <c r="D30" s="49" t="s">
        <v>17</v>
      </c>
      <c r="E30" s="50">
        <v>47200</v>
      </c>
    </row>
    <row r="31" spans="1:6" ht="15" customHeight="1" x14ac:dyDescent="0.25">
      <c r="A31" s="1"/>
      <c r="B31" s="1"/>
      <c r="C31" s="6"/>
      <c r="D31" s="49" t="s">
        <v>18</v>
      </c>
      <c r="E31" s="50">
        <v>-2000</v>
      </c>
    </row>
    <row r="32" spans="1:6" ht="15" customHeight="1" x14ac:dyDescent="0.25">
      <c r="A32" s="1"/>
      <c r="B32" s="1"/>
      <c r="C32" s="6"/>
      <c r="D32" s="49" t="s">
        <v>19</v>
      </c>
      <c r="E32" s="50">
        <v>-7200</v>
      </c>
    </row>
    <row r="33" spans="1:6" ht="15" customHeight="1" x14ac:dyDescent="0.25">
      <c r="A33" s="1"/>
      <c r="B33" s="1"/>
      <c r="C33" s="6"/>
      <c r="D33" s="49" t="s">
        <v>20</v>
      </c>
      <c r="E33" s="1"/>
    </row>
    <row r="34" spans="1:6" ht="15" customHeight="1" x14ac:dyDescent="0.25">
      <c r="A34" s="1"/>
      <c r="B34" s="1"/>
      <c r="C34" s="6"/>
      <c r="D34" s="49" t="s">
        <v>21</v>
      </c>
      <c r="E34" s="1"/>
    </row>
    <row r="35" spans="1:6" ht="15" customHeight="1" x14ac:dyDescent="0.25">
      <c r="A35" s="1"/>
      <c r="B35" s="1"/>
      <c r="C35" s="6"/>
      <c r="D35" s="49" t="s">
        <v>22</v>
      </c>
      <c r="E35" s="50">
        <v>0</v>
      </c>
    </row>
    <row r="36" spans="1:6" ht="15" customHeight="1" x14ac:dyDescent="0.25">
      <c r="A36" s="1"/>
      <c r="B36" s="1"/>
      <c r="C36" s="6"/>
      <c r="D36" s="1"/>
      <c r="E36" s="48">
        <v>38000</v>
      </c>
    </row>
    <row r="37" spans="1:6" ht="15" customHeight="1" x14ac:dyDescent="0.25">
      <c r="A37" s="1"/>
      <c r="B37" s="1"/>
      <c r="C37" s="6"/>
      <c r="D37" s="1"/>
      <c r="E37" s="1"/>
      <c r="F37" s="17"/>
    </row>
    <row r="38" spans="1:6" ht="15" customHeight="1" x14ac:dyDescent="0.25">
      <c r="A38" s="2">
        <v>650</v>
      </c>
      <c r="B38" s="3">
        <v>44530</v>
      </c>
      <c r="C38" s="51" t="s">
        <v>23</v>
      </c>
      <c r="D38" s="1"/>
      <c r="E38" s="1"/>
    </row>
    <row r="39" spans="1:6" ht="15" customHeight="1" x14ac:dyDescent="0.25">
      <c r="A39" s="1"/>
      <c r="B39" s="1"/>
      <c r="C39" s="6"/>
      <c r="D39" s="49" t="s">
        <v>24</v>
      </c>
      <c r="E39" s="50">
        <v>32824.71</v>
      </c>
    </row>
    <row r="40" spans="1:6" ht="15" customHeight="1" x14ac:dyDescent="0.25">
      <c r="A40" s="1"/>
      <c r="B40" s="1"/>
      <c r="C40" s="6"/>
      <c r="D40" s="49" t="s">
        <v>25</v>
      </c>
      <c r="E40" s="50">
        <v>0</v>
      </c>
    </row>
    <row r="41" spans="1:6" ht="15" customHeight="1" x14ac:dyDescent="0.25">
      <c r="A41" s="1"/>
      <c r="B41" s="1"/>
      <c r="C41" s="6"/>
      <c r="D41" s="49" t="s">
        <v>26</v>
      </c>
      <c r="E41" s="1"/>
      <c r="F41" s="17"/>
    </row>
    <row r="42" spans="1:6" ht="15" customHeight="1" x14ac:dyDescent="0.25">
      <c r="A42" s="1"/>
      <c r="B42" s="1"/>
      <c r="C42" s="6"/>
      <c r="D42" s="49" t="s">
        <v>27</v>
      </c>
      <c r="E42" s="50">
        <v>0</v>
      </c>
      <c r="F42" s="18"/>
    </row>
    <row r="43" spans="1:6" ht="15" customHeight="1" x14ac:dyDescent="0.25">
      <c r="A43" s="1"/>
      <c r="B43" s="1"/>
      <c r="C43" s="6"/>
      <c r="D43" s="49" t="s">
        <v>28</v>
      </c>
      <c r="E43" s="1"/>
    </row>
    <row r="44" spans="1:6" ht="15" customHeight="1" x14ac:dyDescent="0.25">
      <c r="A44" s="1"/>
      <c r="B44" s="1"/>
      <c r="C44" s="6"/>
      <c r="D44" s="49" t="s">
        <v>29</v>
      </c>
      <c r="E44" s="50">
        <v>0</v>
      </c>
    </row>
    <row r="45" spans="1:6" ht="15" customHeight="1" x14ac:dyDescent="0.25">
      <c r="A45" s="1"/>
      <c r="B45" s="1"/>
      <c r="C45" s="6"/>
      <c r="D45" s="49" t="s">
        <v>30</v>
      </c>
      <c r="E45" s="50">
        <v>0</v>
      </c>
      <c r="F45" s="17"/>
    </row>
    <row r="46" spans="1:6" ht="15" customHeight="1" x14ac:dyDescent="0.25">
      <c r="A46" s="1"/>
      <c r="B46" s="1"/>
      <c r="C46" s="6"/>
      <c r="D46" s="49" t="s">
        <v>31</v>
      </c>
      <c r="E46" s="50">
        <v>0</v>
      </c>
    </row>
    <row r="47" spans="1:6" ht="15" customHeight="1" x14ac:dyDescent="0.25">
      <c r="A47" s="1"/>
      <c r="B47" s="1"/>
      <c r="C47" s="6"/>
      <c r="D47" s="1"/>
      <c r="E47" s="48">
        <v>32824.71</v>
      </c>
      <c r="F47" s="17"/>
    </row>
    <row r="48" spans="1:6" ht="15" customHeight="1" x14ac:dyDescent="0.25">
      <c r="A48" s="1"/>
      <c r="B48" s="1"/>
      <c r="C48" s="6"/>
      <c r="D48" s="1"/>
      <c r="E48" s="1"/>
      <c r="F48" s="17"/>
    </row>
    <row r="49" spans="1:6" ht="15" customHeight="1" x14ac:dyDescent="0.25">
      <c r="A49" s="2">
        <v>651</v>
      </c>
      <c r="B49" s="3">
        <v>44530</v>
      </c>
      <c r="C49" s="51" t="s">
        <v>32</v>
      </c>
      <c r="D49" s="1"/>
      <c r="E49" s="1"/>
      <c r="F49" s="17"/>
    </row>
    <row r="50" spans="1:6" ht="15" customHeight="1" x14ac:dyDescent="0.25">
      <c r="A50" s="1"/>
      <c r="B50" s="1"/>
      <c r="C50" s="6"/>
      <c r="D50" s="49" t="s">
        <v>33</v>
      </c>
      <c r="E50" s="50">
        <v>41890</v>
      </c>
      <c r="F50" s="17"/>
    </row>
    <row r="51" spans="1:6" ht="15" customHeight="1" x14ac:dyDescent="0.25">
      <c r="A51" s="1"/>
      <c r="B51" s="1"/>
      <c r="C51" s="6"/>
      <c r="D51" s="49" t="s">
        <v>34</v>
      </c>
      <c r="E51" s="1"/>
      <c r="F51" s="18"/>
    </row>
    <row r="52" spans="1:6" ht="15" customHeight="1" x14ac:dyDescent="0.25">
      <c r="A52" s="1"/>
      <c r="B52" s="1"/>
      <c r="C52" s="6"/>
      <c r="D52" s="49" t="s">
        <v>35</v>
      </c>
      <c r="E52" s="50">
        <v>-1775</v>
      </c>
    </row>
    <row r="53" spans="1:6" ht="15" customHeight="1" x14ac:dyDescent="0.25">
      <c r="A53" s="1"/>
      <c r="B53" s="1"/>
      <c r="C53" s="6"/>
      <c r="D53" s="49" t="s">
        <v>36</v>
      </c>
      <c r="E53" s="1"/>
    </row>
    <row r="54" spans="1:6" ht="15" customHeight="1" x14ac:dyDescent="0.25">
      <c r="A54" s="1"/>
      <c r="B54" s="1"/>
      <c r="C54" s="6"/>
      <c r="D54" s="49" t="s">
        <v>37</v>
      </c>
      <c r="E54" s="50">
        <v>0</v>
      </c>
      <c r="F54" s="17"/>
    </row>
    <row r="55" spans="1:6" ht="15" customHeight="1" x14ac:dyDescent="0.25">
      <c r="A55" s="1"/>
      <c r="B55" s="1"/>
      <c r="C55" s="6"/>
      <c r="D55" s="49" t="s">
        <v>34</v>
      </c>
      <c r="E55" s="1"/>
      <c r="F55" s="17"/>
    </row>
    <row r="56" spans="1:6" ht="15" customHeight="1" x14ac:dyDescent="0.25">
      <c r="A56" s="1"/>
      <c r="B56" s="1"/>
      <c r="C56" s="6"/>
      <c r="D56" s="49" t="s">
        <v>38</v>
      </c>
      <c r="E56" s="50">
        <v>0</v>
      </c>
      <c r="F56" s="17"/>
    </row>
    <row r="57" spans="1:6" ht="15" customHeight="1" x14ac:dyDescent="0.25">
      <c r="A57" s="1"/>
      <c r="B57" s="1"/>
      <c r="C57" s="6"/>
      <c r="D57" s="49" t="s">
        <v>39</v>
      </c>
      <c r="E57" s="50">
        <v>0</v>
      </c>
      <c r="F57" s="17"/>
    </row>
    <row r="58" spans="1:6" ht="15" customHeight="1" x14ac:dyDescent="0.25">
      <c r="A58" s="1"/>
      <c r="B58" s="1"/>
      <c r="C58" s="6"/>
      <c r="D58" s="1"/>
      <c r="E58" s="48">
        <v>40115</v>
      </c>
      <c r="F58" s="17"/>
    </row>
    <row r="59" spans="1:6" ht="15" customHeight="1" x14ac:dyDescent="0.25">
      <c r="A59" s="1"/>
      <c r="B59" s="1"/>
      <c r="C59" s="6"/>
      <c r="D59" s="1"/>
      <c r="E59" s="1"/>
      <c r="F59" s="17"/>
    </row>
    <row r="60" spans="1:6" ht="15" customHeight="1" x14ac:dyDescent="0.25">
      <c r="A60" s="2">
        <v>652</v>
      </c>
      <c r="B60" s="3">
        <v>44530</v>
      </c>
      <c r="C60" s="51" t="s">
        <v>40</v>
      </c>
      <c r="D60" s="1"/>
      <c r="E60" s="1"/>
      <c r="F60" s="17"/>
    </row>
    <row r="61" spans="1:6" ht="15" customHeight="1" x14ac:dyDescent="0.25">
      <c r="A61" s="1"/>
      <c r="B61" s="1"/>
      <c r="C61" s="6"/>
      <c r="D61" s="49" t="s">
        <v>41</v>
      </c>
      <c r="E61" s="50">
        <v>44582.36</v>
      </c>
    </row>
    <row r="62" spans="1:6" ht="15" customHeight="1" x14ac:dyDescent="0.25">
      <c r="A62" s="1"/>
      <c r="B62" s="1"/>
      <c r="C62" s="6"/>
      <c r="D62" s="49" t="s">
        <v>42</v>
      </c>
      <c r="E62" s="50">
        <v>-1889.08</v>
      </c>
      <c r="F62" s="17"/>
    </row>
    <row r="63" spans="1:6" ht="15" customHeight="1" x14ac:dyDescent="0.25">
      <c r="A63" s="1"/>
      <c r="B63" s="1"/>
      <c r="C63" s="6"/>
      <c r="D63" s="49" t="s">
        <v>43</v>
      </c>
      <c r="E63" s="1"/>
      <c r="F63" s="17"/>
    </row>
    <row r="64" spans="1:6" ht="15" customHeight="1" x14ac:dyDescent="0.25">
      <c r="A64" s="1"/>
      <c r="B64" s="1"/>
      <c r="C64" s="6"/>
      <c r="D64" s="49" t="s">
        <v>44</v>
      </c>
      <c r="E64" s="1"/>
      <c r="F64" s="17"/>
    </row>
    <row r="65" spans="1:6" ht="15" customHeight="1" x14ac:dyDescent="0.25">
      <c r="A65" s="1"/>
      <c r="B65" s="1"/>
      <c r="C65" s="6"/>
      <c r="D65" s="49" t="s">
        <v>45</v>
      </c>
      <c r="E65" s="1"/>
      <c r="F65" s="17"/>
    </row>
    <row r="66" spans="1:6" ht="15" customHeight="1" x14ac:dyDescent="0.25">
      <c r="A66" s="1"/>
      <c r="B66" s="1"/>
      <c r="C66" s="6"/>
      <c r="D66" s="49" t="s">
        <v>46</v>
      </c>
      <c r="E66" s="1"/>
      <c r="F66" s="18"/>
    </row>
    <row r="67" spans="1:6" ht="15" customHeight="1" x14ac:dyDescent="0.25">
      <c r="A67" s="1"/>
      <c r="B67" s="1"/>
      <c r="C67" s="6"/>
      <c r="D67" s="1"/>
      <c r="E67" s="48">
        <v>42693.279999999999</v>
      </c>
    </row>
    <row r="68" spans="1:6" ht="15" customHeight="1" x14ac:dyDescent="0.25">
      <c r="A68" s="1"/>
      <c r="B68" s="1"/>
      <c r="C68" s="6"/>
      <c r="D68" s="1"/>
      <c r="E68" s="1"/>
    </row>
    <row r="69" spans="1:6" ht="15" customHeight="1" x14ac:dyDescent="0.25">
      <c r="A69" s="2">
        <v>653</v>
      </c>
      <c r="B69" s="3">
        <v>44530</v>
      </c>
      <c r="C69" s="51" t="s">
        <v>47</v>
      </c>
      <c r="D69" s="1"/>
      <c r="E69" s="1"/>
      <c r="F69" s="17"/>
    </row>
    <row r="70" spans="1:6" ht="15" customHeight="1" x14ac:dyDescent="0.25">
      <c r="A70" s="1"/>
      <c r="B70" s="1"/>
      <c r="C70" s="1"/>
      <c r="D70" s="49" t="s">
        <v>48</v>
      </c>
      <c r="E70" s="50">
        <v>47733.950000000004</v>
      </c>
      <c r="F70" s="17"/>
    </row>
    <row r="71" spans="1:6" ht="15" customHeight="1" x14ac:dyDescent="0.25">
      <c r="A71" s="1"/>
      <c r="B71" s="1"/>
      <c r="C71" s="1"/>
      <c r="D71" s="49" t="s">
        <v>49</v>
      </c>
      <c r="E71" s="1"/>
      <c r="F71" s="17"/>
    </row>
    <row r="72" spans="1:6" ht="15" customHeight="1" x14ac:dyDescent="0.25">
      <c r="A72" s="1"/>
      <c r="B72" s="1"/>
      <c r="C72" s="1"/>
      <c r="D72" s="49" t="s">
        <v>50</v>
      </c>
      <c r="E72" s="50">
        <v>-2022.63</v>
      </c>
      <c r="F72" s="17"/>
    </row>
    <row r="73" spans="1:6" ht="15" customHeight="1" x14ac:dyDescent="0.25">
      <c r="A73" s="1"/>
      <c r="B73" s="1"/>
      <c r="C73" s="1"/>
      <c r="D73" s="49" t="s">
        <v>51</v>
      </c>
      <c r="E73" s="50">
        <v>0</v>
      </c>
      <c r="F73" s="17"/>
    </row>
    <row r="74" spans="1:6" ht="15" customHeight="1" x14ac:dyDescent="0.25">
      <c r="A74" s="1"/>
      <c r="B74" s="1"/>
      <c r="C74" s="1"/>
      <c r="D74" s="49" t="s">
        <v>13</v>
      </c>
      <c r="E74" s="1"/>
      <c r="F74" s="18"/>
    </row>
    <row r="75" spans="1:6" ht="15" customHeight="1" x14ac:dyDescent="0.25">
      <c r="A75" s="1"/>
      <c r="B75" s="1"/>
      <c r="C75" s="1"/>
      <c r="D75" s="49" t="s">
        <v>52</v>
      </c>
      <c r="E75" s="50">
        <v>0</v>
      </c>
    </row>
    <row r="76" spans="1:6" ht="15" customHeight="1" x14ac:dyDescent="0.25">
      <c r="A76" s="1"/>
      <c r="B76" s="1"/>
      <c r="C76" s="1"/>
      <c r="D76" s="49" t="s">
        <v>53</v>
      </c>
      <c r="E76" s="50">
        <v>0</v>
      </c>
    </row>
    <row r="77" spans="1:6" ht="15" customHeight="1" x14ac:dyDescent="0.25">
      <c r="A77" s="1"/>
      <c r="B77" s="1"/>
      <c r="C77" s="1"/>
      <c r="D77" s="1"/>
      <c r="E77" s="48">
        <v>45711.320000000007</v>
      </c>
      <c r="F77" s="17"/>
    </row>
    <row r="78" spans="1:6" ht="15" customHeight="1" x14ac:dyDescent="0.25">
      <c r="D78" s="16"/>
      <c r="E78" s="17"/>
      <c r="F78" s="17"/>
    </row>
    <row r="80" spans="1:6" ht="15" customHeight="1" x14ac:dyDescent="0.25">
      <c r="A80" s="19" t="s">
        <v>424</v>
      </c>
      <c r="B80" s="20"/>
      <c r="C80" s="20"/>
      <c r="D80" s="20"/>
      <c r="E80" s="21">
        <f>+E27+E47+E36+E58+E67+E77</f>
        <v>212339.31</v>
      </c>
      <c r="F80" s="18"/>
    </row>
    <row r="81" spans="1:5" ht="15" customHeight="1" x14ac:dyDescent="0.25">
      <c r="A81" s="20"/>
      <c r="B81" s="20"/>
      <c r="C81" s="20"/>
      <c r="D81" s="20"/>
      <c r="E81" s="22"/>
    </row>
    <row r="82" spans="1:5" ht="15" customHeight="1" x14ac:dyDescent="0.25">
      <c r="A82" s="23" t="s">
        <v>425</v>
      </c>
      <c r="B82" s="23"/>
      <c r="C82" s="23"/>
      <c r="D82" s="23"/>
      <c r="E82" s="24">
        <v>175</v>
      </c>
    </row>
    <row r="83" spans="1:5" ht="15" customHeight="1" x14ac:dyDescent="0.25">
      <c r="A83" s="20"/>
      <c r="B83" s="20"/>
      <c r="C83" s="20"/>
      <c r="D83" s="20"/>
      <c r="E83" s="22"/>
    </row>
    <row r="84" spans="1:5" ht="15" customHeight="1" x14ac:dyDescent="0.25">
      <c r="A84" s="25" t="s">
        <v>436</v>
      </c>
      <c r="B84" s="26"/>
      <c r="C84" s="26"/>
      <c r="D84" s="26"/>
      <c r="E84" s="27">
        <f>+E12+E14-E80-E82</f>
        <v>50653.290000000037</v>
      </c>
    </row>
    <row r="85" spans="1:5" ht="15" customHeight="1" x14ac:dyDescent="0.25">
      <c r="A85" s="28"/>
      <c r="B85" s="28"/>
      <c r="C85" s="28"/>
      <c r="D85" s="28"/>
      <c r="E85" s="28"/>
    </row>
    <row r="86" spans="1:5" ht="15" customHeight="1" x14ac:dyDescent="0.25">
      <c r="A86" s="28"/>
      <c r="B86" s="28"/>
      <c r="C86" s="28"/>
      <c r="D86" s="28"/>
      <c r="E86" s="28"/>
    </row>
    <row r="87" spans="1:5" ht="15" customHeight="1" x14ac:dyDescent="0.25">
      <c r="A87" s="28"/>
      <c r="B87" s="28"/>
      <c r="C87" s="28"/>
      <c r="D87" s="28"/>
      <c r="E87" s="28"/>
    </row>
    <row r="88" spans="1:5" ht="15" customHeight="1" x14ac:dyDescent="0.25">
      <c r="A88" s="28"/>
      <c r="B88" s="28"/>
      <c r="C88" s="28"/>
      <c r="D88" s="28"/>
      <c r="E88" s="28"/>
    </row>
    <row r="89" spans="1:5" ht="15" customHeight="1" x14ac:dyDescent="0.25">
      <c r="A89" s="28"/>
      <c r="B89" s="28"/>
      <c r="C89" s="28"/>
      <c r="D89" s="28"/>
      <c r="E89" s="28"/>
    </row>
    <row r="90" spans="1:5" ht="15" customHeight="1" x14ac:dyDescent="0.25">
      <c r="A90" s="28"/>
      <c r="B90" s="28"/>
      <c r="C90" s="29" t="s">
        <v>427</v>
      </c>
      <c r="D90" s="29" t="s">
        <v>428</v>
      </c>
      <c r="E90" s="28"/>
    </row>
    <row r="91" spans="1:5" ht="15" customHeight="1" x14ac:dyDescent="0.25">
      <c r="A91" s="28"/>
      <c r="B91" s="28"/>
      <c r="C91" s="29" t="s">
        <v>429</v>
      </c>
      <c r="D91" s="29" t="s">
        <v>430</v>
      </c>
      <c r="E91" s="28"/>
    </row>
    <row r="97" spans="1:5" ht="15" customHeight="1" x14ac:dyDescent="0.25">
      <c r="A97" s="30"/>
      <c r="B97" s="30"/>
      <c r="C97" s="30"/>
      <c r="D97" s="30"/>
      <c r="E97" s="30"/>
    </row>
    <row r="102" spans="1:5" ht="23.25" customHeight="1" x14ac:dyDescent="0.25">
      <c r="A102" s="52" t="s">
        <v>0</v>
      </c>
      <c r="B102" s="52"/>
      <c r="C102" s="52"/>
      <c r="D102" s="52"/>
      <c r="E102" s="52"/>
    </row>
    <row r="103" spans="1:5" ht="19.5" customHeight="1" x14ac:dyDescent="0.25">
      <c r="A103" s="59" t="s">
        <v>421</v>
      </c>
      <c r="B103" s="59"/>
      <c r="C103" s="59"/>
      <c r="D103" s="59"/>
      <c r="E103" s="59"/>
    </row>
    <row r="104" spans="1:5" ht="19.5" customHeight="1" x14ac:dyDescent="0.25">
      <c r="A104" s="60" t="s">
        <v>54</v>
      </c>
      <c r="B104" s="60"/>
      <c r="C104" s="60"/>
      <c r="D104" s="60"/>
      <c r="E104" s="60"/>
    </row>
    <row r="105" spans="1:5" ht="15" customHeight="1" x14ac:dyDescent="0.25">
      <c r="A105" s="56" t="s">
        <v>434</v>
      </c>
      <c r="B105" s="56"/>
      <c r="C105" s="56"/>
      <c r="D105" s="56"/>
      <c r="E105" s="56"/>
    </row>
    <row r="106" spans="1:5" ht="15" customHeight="1" x14ac:dyDescent="0.25">
      <c r="A106" s="61" t="s">
        <v>422</v>
      </c>
      <c r="B106" s="61"/>
      <c r="C106" s="61"/>
      <c r="D106" s="61"/>
      <c r="E106" s="61"/>
    </row>
    <row r="108" spans="1:5" ht="15" customHeight="1" x14ac:dyDescent="0.25">
      <c r="A108" s="7" t="s">
        <v>435</v>
      </c>
      <c r="B108" s="32"/>
      <c r="C108" s="32"/>
      <c r="D108" s="32"/>
      <c r="E108" s="33">
        <v>6598570.3600000003</v>
      </c>
    </row>
    <row r="109" spans="1:5" ht="15" customHeight="1" x14ac:dyDescent="0.25">
      <c r="A109" s="31"/>
      <c r="B109" s="32"/>
      <c r="C109" s="32"/>
      <c r="D109" s="32"/>
      <c r="E109" s="33"/>
    </row>
    <row r="110" spans="1:5" ht="15" customHeight="1" x14ac:dyDescent="0.25">
      <c r="A110" s="34" t="s">
        <v>423</v>
      </c>
      <c r="B110" s="7" t="s">
        <v>437</v>
      </c>
      <c r="C110" s="28"/>
      <c r="D110" s="35"/>
      <c r="E110" s="9">
        <v>114357.13</v>
      </c>
    </row>
    <row r="111" spans="1:5" ht="15" customHeight="1" x14ac:dyDescent="0.25">
      <c r="A111" s="34"/>
      <c r="B111" s="7" t="s">
        <v>431</v>
      </c>
      <c r="C111" s="28"/>
      <c r="D111" s="35"/>
      <c r="E111" s="9">
        <v>11788602.17</v>
      </c>
    </row>
    <row r="112" spans="1:5" ht="15" customHeight="1" x14ac:dyDescent="0.25">
      <c r="A112" s="31"/>
      <c r="B112" s="32"/>
      <c r="C112" s="32"/>
      <c r="D112" s="32"/>
      <c r="E112" s="33"/>
    </row>
    <row r="114" spans="1:5" ht="15" customHeight="1" x14ac:dyDescent="0.25">
      <c r="A114" s="36" t="s">
        <v>1</v>
      </c>
      <c r="B114" s="36" t="s">
        <v>2</v>
      </c>
      <c r="C114" s="36" t="s">
        <v>3</v>
      </c>
      <c r="D114" s="36" t="s">
        <v>4</v>
      </c>
      <c r="E114" s="36" t="s">
        <v>5</v>
      </c>
    </row>
    <row r="115" spans="1:5" ht="15" customHeight="1" x14ac:dyDescent="0.25">
      <c r="A115" s="37" t="s">
        <v>6</v>
      </c>
      <c r="B115" s="38" t="s">
        <v>54</v>
      </c>
      <c r="C115" s="38"/>
      <c r="D115" s="39"/>
      <c r="E115" s="39"/>
    </row>
    <row r="116" spans="1:5" ht="15" customHeight="1" x14ac:dyDescent="0.25">
      <c r="A116" s="2">
        <v>31549</v>
      </c>
      <c r="B116" s="3">
        <v>44501</v>
      </c>
      <c r="C116" s="51" t="s">
        <v>55</v>
      </c>
      <c r="D116" s="1"/>
      <c r="E116" s="1"/>
    </row>
    <row r="117" spans="1:5" ht="15" customHeight="1" x14ac:dyDescent="0.25">
      <c r="A117" s="1"/>
      <c r="B117" s="1"/>
      <c r="C117" s="6"/>
      <c r="D117" s="49" t="s">
        <v>56</v>
      </c>
      <c r="E117" s="50">
        <v>28833.65</v>
      </c>
    </row>
    <row r="118" spans="1:5" ht="15" customHeight="1" x14ac:dyDescent="0.25">
      <c r="A118" s="1"/>
      <c r="B118" s="1"/>
      <c r="C118" s="6"/>
      <c r="D118" s="49" t="s">
        <v>57</v>
      </c>
      <c r="E118" s="1"/>
    </row>
    <row r="119" spans="1:5" ht="15" customHeight="1" x14ac:dyDescent="0.25">
      <c r="A119" s="1"/>
      <c r="B119" s="1"/>
      <c r="C119" s="6"/>
      <c r="D119" s="49" t="s">
        <v>58</v>
      </c>
      <c r="E119" s="50">
        <v>0</v>
      </c>
    </row>
    <row r="120" spans="1:5" ht="15" customHeight="1" x14ac:dyDescent="0.25">
      <c r="A120" s="1"/>
      <c r="B120" s="1"/>
      <c r="C120" s="6"/>
      <c r="D120" s="49" t="s">
        <v>59</v>
      </c>
      <c r="E120" s="1"/>
    </row>
    <row r="121" spans="1:5" ht="15" customHeight="1" x14ac:dyDescent="0.25">
      <c r="A121" s="1"/>
      <c r="B121" s="1"/>
      <c r="C121" s="6"/>
      <c r="D121" s="49" t="s">
        <v>60</v>
      </c>
      <c r="E121" s="1"/>
    </row>
    <row r="122" spans="1:5" ht="15" customHeight="1" x14ac:dyDescent="0.25">
      <c r="A122" s="1"/>
      <c r="B122" s="1"/>
      <c r="C122" s="6"/>
      <c r="D122" s="49" t="s">
        <v>61</v>
      </c>
      <c r="E122" s="50">
        <v>0</v>
      </c>
    </row>
    <row r="123" spans="1:5" ht="15" customHeight="1" x14ac:dyDescent="0.25">
      <c r="A123" s="1"/>
      <c r="B123" s="1"/>
      <c r="C123" s="6"/>
      <c r="D123" s="49" t="s">
        <v>62</v>
      </c>
      <c r="E123" s="1"/>
    </row>
    <row r="124" spans="1:5" ht="15" customHeight="1" x14ac:dyDescent="0.25">
      <c r="A124" s="1"/>
      <c r="B124" s="1"/>
      <c r="C124" s="6"/>
      <c r="D124" s="1"/>
      <c r="E124" s="48">
        <v>28833.65</v>
      </c>
    </row>
    <row r="125" spans="1:5" ht="15" customHeight="1" x14ac:dyDescent="0.25">
      <c r="A125" s="1"/>
      <c r="B125" s="1"/>
      <c r="C125" s="6"/>
      <c r="D125" s="1"/>
      <c r="E125" s="1"/>
    </row>
    <row r="126" spans="1:5" ht="15" customHeight="1" x14ac:dyDescent="0.25">
      <c r="A126" s="2">
        <v>31550</v>
      </c>
      <c r="B126" s="3">
        <v>44501</v>
      </c>
      <c r="C126" s="51" t="s">
        <v>63</v>
      </c>
      <c r="D126" s="1"/>
      <c r="E126" s="1"/>
    </row>
    <row r="127" spans="1:5" ht="15" customHeight="1" x14ac:dyDescent="0.25">
      <c r="A127" s="1"/>
      <c r="B127" s="1"/>
      <c r="C127" s="6"/>
      <c r="D127" s="49" t="s">
        <v>64</v>
      </c>
      <c r="E127" s="50">
        <v>236000</v>
      </c>
    </row>
    <row r="128" spans="1:5" ht="15" customHeight="1" x14ac:dyDescent="0.25">
      <c r="A128" s="1"/>
      <c r="B128" s="1"/>
      <c r="C128" s="6"/>
      <c r="D128" s="49" t="s">
        <v>65</v>
      </c>
      <c r="E128" s="1"/>
    </row>
    <row r="129" spans="1:5" ht="15" customHeight="1" x14ac:dyDescent="0.25">
      <c r="A129" s="1"/>
      <c r="B129" s="1"/>
      <c r="C129" s="6"/>
      <c r="D129" s="49" t="s">
        <v>66</v>
      </c>
      <c r="E129" s="50">
        <v>-10000</v>
      </c>
    </row>
    <row r="130" spans="1:5" ht="15" customHeight="1" x14ac:dyDescent="0.25">
      <c r="A130" s="1"/>
      <c r="B130" s="1"/>
      <c r="C130" s="6"/>
      <c r="D130" s="49" t="s">
        <v>67</v>
      </c>
      <c r="E130" s="50">
        <v>-36000</v>
      </c>
    </row>
    <row r="131" spans="1:5" ht="15" customHeight="1" x14ac:dyDescent="0.25">
      <c r="A131" s="1"/>
      <c r="B131" s="1"/>
      <c r="C131" s="6"/>
      <c r="D131" s="49" t="s">
        <v>68</v>
      </c>
      <c r="E131" s="1"/>
    </row>
    <row r="132" spans="1:5" ht="15" customHeight="1" x14ac:dyDescent="0.25">
      <c r="A132" s="1"/>
      <c r="B132" s="1"/>
      <c r="C132" s="6"/>
      <c r="D132" s="49" t="s">
        <v>69</v>
      </c>
      <c r="E132" s="50">
        <v>0</v>
      </c>
    </row>
    <row r="133" spans="1:5" ht="15" customHeight="1" x14ac:dyDescent="0.25">
      <c r="A133" s="1"/>
      <c r="B133" s="1"/>
      <c r="C133" s="6"/>
      <c r="D133" s="49" t="s">
        <v>70</v>
      </c>
      <c r="E133" s="50">
        <v>0</v>
      </c>
    </row>
    <row r="134" spans="1:5" ht="15" customHeight="1" x14ac:dyDescent="0.25">
      <c r="A134" s="1"/>
      <c r="B134" s="1"/>
      <c r="C134" s="6"/>
      <c r="D134" s="49" t="s">
        <v>71</v>
      </c>
      <c r="E134" s="50">
        <v>0</v>
      </c>
    </row>
    <row r="135" spans="1:5" ht="15" customHeight="1" x14ac:dyDescent="0.25">
      <c r="A135" s="1"/>
      <c r="B135" s="1"/>
      <c r="C135" s="6"/>
      <c r="D135" s="1"/>
      <c r="E135" s="48">
        <v>190000</v>
      </c>
    </row>
    <row r="136" spans="1:5" ht="15" customHeight="1" x14ac:dyDescent="0.25">
      <c r="A136" s="1"/>
      <c r="B136" s="1"/>
      <c r="C136" s="6"/>
      <c r="D136" s="1"/>
      <c r="E136" s="1"/>
    </row>
    <row r="137" spans="1:5" ht="15" customHeight="1" x14ac:dyDescent="0.25">
      <c r="A137" s="2">
        <v>31551</v>
      </c>
      <c r="B137" s="3">
        <v>44501</v>
      </c>
      <c r="C137" s="51" t="s">
        <v>72</v>
      </c>
      <c r="D137" s="1"/>
      <c r="E137" s="1"/>
    </row>
    <row r="138" spans="1:5" ht="15" customHeight="1" x14ac:dyDescent="0.25">
      <c r="A138" s="1"/>
      <c r="B138" s="1"/>
      <c r="C138" s="6"/>
      <c r="D138" s="49" t="s">
        <v>73</v>
      </c>
      <c r="E138" s="50">
        <v>41850.020000000004</v>
      </c>
    </row>
    <row r="139" spans="1:5" ht="15" customHeight="1" x14ac:dyDescent="0.25">
      <c r="A139" s="1"/>
      <c r="B139" s="1"/>
      <c r="C139" s="6"/>
      <c r="D139" s="49" t="s">
        <v>34</v>
      </c>
      <c r="E139" s="1"/>
    </row>
    <row r="140" spans="1:5" ht="15" customHeight="1" x14ac:dyDescent="0.25">
      <c r="A140" s="1"/>
      <c r="B140" s="1"/>
      <c r="C140" s="6"/>
      <c r="D140" s="49" t="s">
        <v>74</v>
      </c>
      <c r="E140" s="50">
        <v>-1773.31</v>
      </c>
    </row>
    <row r="141" spans="1:5" ht="15" customHeight="1" x14ac:dyDescent="0.25">
      <c r="A141" s="1"/>
      <c r="B141" s="1"/>
      <c r="C141" s="6"/>
      <c r="D141" s="49" t="s">
        <v>75</v>
      </c>
      <c r="E141" s="1"/>
    </row>
    <row r="142" spans="1:5" ht="15" customHeight="1" x14ac:dyDescent="0.25">
      <c r="A142" s="1"/>
      <c r="B142" s="1"/>
      <c r="C142" s="6"/>
      <c r="D142" s="49" t="s">
        <v>76</v>
      </c>
      <c r="E142" s="1"/>
    </row>
    <row r="143" spans="1:5" ht="15" customHeight="1" x14ac:dyDescent="0.25">
      <c r="A143" s="1"/>
      <c r="B143" s="1"/>
      <c r="C143" s="6"/>
      <c r="D143" s="49" t="s">
        <v>77</v>
      </c>
      <c r="E143" s="1"/>
    </row>
    <row r="144" spans="1:5" ht="15" customHeight="1" x14ac:dyDescent="0.25">
      <c r="A144" s="1"/>
      <c r="B144" s="1"/>
      <c r="C144" s="6"/>
      <c r="D144" s="49" t="s">
        <v>78</v>
      </c>
      <c r="E144" s="50">
        <v>0</v>
      </c>
    </row>
    <row r="145" spans="1:5" ht="15" customHeight="1" x14ac:dyDescent="0.25">
      <c r="A145" s="1"/>
      <c r="B145" s="1"/>
      <c r="C145" s="6"/>
      <c r="D145" s="49" t="s">
        <v>79</v>
      </c>
      <c r="E145" s="1"/>
    </row>
    <row r="146" spans="1:5" ht="15" customHeight="1" x14ac:dyDescent="0.25">
      <c r="A146" s="1"/>
      <c r="B146" s="1"/>
      <c r="C146" s="6"/>
      <c r="D146" s="49" t="s">
        <v>80</v>
      </c>
      <c r="E146" s="50">
        <v>0</v>
      </c>
    </row>
    <row r="147" spans="1:5" ht="15" customHeight="1" x14ac:dyDescent="0.25">
      <c r="A147" s="1"/>
      <c r="B147" s="1"/>
      <c r="C147" s="6"/>
      <c r="D147" s="1"/>
      <c r="E147" s="48">
        <v>40076.710000000006</v>
      </c>
    </row>
    <row r="148" spans="1:5" ht="15" customHeight="1" x14ac:dyDescent="0.25">
      <c r="A148" s="1"/>
      <c r="B148" s="1"/>
      <c r="C148" s="6"/>
      <c r="D148" s="1"/>
      <c r="E148" s="1"/>
    </row>
    <row r="149" spans="1:5" ht="15" customHeight="1" x14ac:dyDescent="0.25">
      <c r="A149" s="2">
        <v>31553</v>
      </c>
      <c r="B149" s="3">
        <v>44502</v>
      </c>
      <c r="C149" s="51" t="s">
        <v>81</v>
      </c>
      <c r="D149" s="1"/>
      <c r="E149" s="1"/>
    </row>
    <row r="150" spans="1:5" ht="15" customHeight="1" x14ac:dyDescent="0.25">
      <c r="A150" s="1"/>
      <c r="B150" s="1"/>
      <c r="C150" s="6"/>
      <c r="D150" s="49" t="s">
        <v>82</v>
      </c>
      <c r="E150" s="50">
        <v>145960</v>
      </c>
    </row>
    <row r="151" spans="1:5" ht="15" customHeight="1" x14ac:dyDescent="0.25">
      <c r="A151" s="1"/>
      <c r="B151" s="1"/>
      <c r="C151" s="6"/>
      <c r="D151" s="49" t="s">
        <v>83</v>
      </c>
      <c r="E151" s="1"/>
    </row>
    <row r="152" spans="1:5" ht="15" customHeight="1" x14ac:dyDescent="0.25">
      <c r="A152" s="1"/>
      <c r="B152" s="1"/>
      <c r="C152" s="6"/>
      <c r="D152" s="49" t="s">
        <v>84</v>
      </c>
      <c r="E152" s="50">
        <v>-6184.75</v>
      </c>
    </row>
    <row r="153" spans="1:5" ht="15" customHeight="1" x14ac:dyDescent="0.25">
      <c r="A153" s="1"/>
      <c r="B153" s="1"/>
      <c r="C153" s="6"/>
      <c r="D153" s="49" t="s">
        <v>85</v>
      </c>
      <c r="E153" s="50">
        <v>-6679.53</v>
      </c>
    </row>
    <row r="154" spans="1:5" ht="15" customHeight="1" x14ac:dyDescent="0.25">
      <c r="A154" s="1"/>
      <c r="B154" s="1"/>
      <c r="C154" s="6"/>
      <c r="D154" s="49" t="s">
        <v>28</v>
      </c>
      <c r="E154" s="1"/>
    </row>
    <row r="155" spans="1:5" ht="15" customHeight="1" x14ac:dyDescent="0.25">
      <c r="A155" s="1"/>
      <c r="B155" s="1"/>
      <c r="C155" s="6"/>
      <c r="D155" s="49" t="s">
        <v>86</v>
      </c>
      <c r="E155" s="50">
        <v>0</v>
      </c>
    </row>
    <row r="156" spans="1:5" ht="15" customHeight="1" x14ac:dyDescent="0.25">
      <c r="A156" s="1"/>
      <c r="B156" s="1"/>
      <c r="C156" s="6"/>
      <c r="D156" s="49" t="s">
        <v>87</v>
      </c>
      <c r="E156" s="1"/>
    </row>
    <row r="157" spans="1:5" ht="15" customHeight="1" x14ac:dyDescent="0.25">
      <c r="A157" s="1"/>
      <c r="B157" s="1"/>
      <c r="C157" s="6"/>
      <c r="D157" s="49" t="s">
        <v>88</v>
      </c>
      <c r="E157" s="1"/>
    </row>
    <row r="158" spans="1:5" ht="15" customHeight="1" x14ac:dyDescent="0.25">
      <c r="A158" s="1"/>
      <c r="B158" s="1"/>
      <c r="C158" s="6"/>
      <c r="D158" s="1"/>
      <c r="E158" s="48">
        <v>133095.72</v>
      </c>
    </row>
    <row r="159" spans="1:5" ht="15" customHeight="1" x14ac:dyDescent="0.25">
      <c r="A159" s="1"/>
      <c r="B159" s="1"/>
      <c r="C159" s="6"/>
      <c r="D159" s="1"/>
      <c r="E159" s="1"/>
    </row>
    <row r="160" spans="1:5" ht="15" customHeight="1" x14ac:dyDescent="0.25">
      <c r="A160" s="2">
        <v>31554</v>
      </c>
      <c r="B160" s="3">
        <v>44502</v>
      </c>
      <c r="C160" s="51" t="s">
        <v>89</v>
      </c>
      <c r="D160" s="1"/>
      <c r="E160" s="1"/>
    </row>
    <row r="161" spans="1:5" ht="15" customHeight="1" x14ac:dyDescent="0.25">
      <c r="A161" s="1"/>
      <c r="B161" s="1"/>
      <c r="C161" s="6"/>
      <c r="D161" s="49" t="s">
        <v>90</v>
      </c>
      <c r="E161" s="50">
        <v>16935.010000000002</v>
      </c>
    </row>
    <row r="162" spans="1:5" ht="15" customHeight="1" x14ac:dyDescent="0.25">
      <c r="A162" s="1"/>
      <c r="B162" s="1"/>
      <c r="C162" s="6"/>
      <c r="D162" s="49" t="s">
        <v>10</v>
      </c>
      <c r="E162" s="1"/>
    </row>
    <row r="163" spans="1:5" ht="15" customHeight="1" x14ac:dyDescent="0.25">
      <c r="A163" s="1"/>
      <c r="B163" s="1"/>
      <c r="C163" s="6"/>
      <c r="D163" s="49" t="s">
        <v>91</v>
      </c>
      <c r="E163" s="50">
        <v>-717.59</v>
      </c>
    </row>
    <row r="164" spans="1:5" ht="15" customHeight="1" x14ac:dyDescent="0.25">
      <c r="A164" s="1"/>
      <c r="B164" s="1"/>
      <c r="C164" s="6"/>
      <c r="D164" s="49" t="s">
        <v>92</v>
      </c>
      <c r="E164" s="1"/>
    </row>
    <row r="165" spans="1:5" ht="15" customHeight="1" x14ac:dyDescent="0.25">
      <c r="A165" s="1"/>
      <c r="B165" s="1"/>
      <c r="C165" s="6"/>
      <c r="D165" s="49" t="s">
        <v>93</v>
      </c>
      <c r="E165" s="50">
        <v>0</v>
      </c>
    </row>
    <row r="166" spans="1:5" ht="15" customHeight="1" x14ac:dyDescent="0.25">
      <c r="A166" s="1"/>
      <c r="B166" s="1"/>
      <c r="C166" s="6"/>
      <c r="D166" s="49" t="s">
        <v>94</v>
      </c>
      <c r="E166" s="1"/>
    </row>
    <row r="167" spans="1:5" ht="15" customHeight="1" x14ac:dyDescent="0.25">
      <c r="A167" s="1"/>
      <c r="B167" s="1"/>
      <c r="C167" s="6"/>
      <c r="D167" s="49" t="s">
        <v>95</v>
      </c>
      <c r="E167" s="50">
        <v>0</v>
      </c>
    </row>
    <row r="168" spans="1:5" ht="15" customHeight="1" x14ac:dyDescent="0.25">
      <c r="A168" s="1"/>
      <c r="B168" s="1"/>
      <c r="C168" s="6"/>
      <c r="D168" s="49" t="s">
        <v>96</v>
      </c>
      <c r="E168" s="50">
        <v>0</v>
      </c>
    </row>
    <row r="169" spans="1:5" ht="15" customHeight="1" x14ac:dyDescent="0.25">
      <c r="A169" s="1"/>
      <c r="B169" s="1"/>
      <c r="C169" s="6"/>
      <c r="D169" s="1"/>
      <c r="E169" s="48">
        <v>16217.420000000002</v>
      </c>
    </row>
    <row r="170" spans="1:5" ht="15" customHeight="1" x14ac:dyDescent="0.25">
      <c r="A170" s="1"/>
      <c r="B170" s="1"/>
      <c r="C170" s="6"/>
      <c r="D170" s="1"/>
      <c r="E170" s="1"/>
    </row>
    <row r="171" spans="1:5" ht="15" customHeight="1" x14ac:dyDescent="0.25">
      <c r="A171" s="2">
        <v>31555</v>
      </c>
      <c r="B171" s="3">
        <v>44502</v>
      </c>
      <c r="C171" s="51" t="s">
        <v>97</v>
      </c>
      <c r="D171" s="1"/>
      <c r="E171" s="1"/>
    </row>
    <row r="172" spans="1:5" ht="15" customHeight="1" x14ac:dyDescent="0.25">
      <c r="A172" s="1"/>
      <c r="B172" s="1"/>
      <c r="C172" s="6"/>
      <c r="D172" s="49" t="s">
        <v>98</v>
      </c>
      <c r="E172" s="50">
        <v>475000</v>
      </c>
    </row>
    <row r="173" spans="1:5" ht="15" customHeight="1" x14ac:dyDescent="0.25">
      <c r="A173" s="1"/>
      <c r="B173" s="1"/>
      <c r="C173" s="6"/>
      <c r="D173" s="49" t="s">
        <v>92</v>
      </c>
      <c r="E173" s="1"/>
    </row>
    <row r="174" spans="1:5" ht="15" customHeight="1" x14ac:dyDescent="0.25">
      <c r="A174" s="1"/>
      <c r="B174" s="1"/>
      <c r="C174" s="6"/>
      <c r="D174" s="49" t="s">
        <v>99</v>
      </c>
      <c r="E174" s="50">
        <v>-95000</v>
      </c>
    </row>
    <row r="175" spans="1:5" ht="15" customHeight="1" x14ac:dyDescent="0.25">
      <c r="A175" s="1"/>
      <c r="B175" s="1"/>
      <c r="C175" s="6"/>
      <c r="D175" s="49" t="s">
        <v>100</v>
      </c>
      <c r="E175" s="50">
        <v>-16101.69</v>
      </c>
    </row>
    <row r="176" spans="1:5" ht="15" customHeight="1" x14ac:dyDescent="0.25">
      <c r="A176" s="1"/>
      <c r="B176" s="1"/>
      <c r="C176" s="6"/>
      <c r="D176" s="49" t="s">
        <v>101</v>
      </c>
      <c r="E176" s="1"/>
    </row>
    <row r="177" spans="1:5" ht="15" customHeight="1" x14ac:dyDescent="0.25">
      <c r="A177" s="1"/>
      <c r="B177" s="1"/>
      <c r="C177" s="6"/>
      <c r="D177" s="49" t="s">
        <v>102</v>
      </c>
      <c r="E177" s="50">
        <v>-72457.63</v>
      </c>
    </row>
    <row r="178" spans="1:5" ht="15" customHeight="1" x14ac:dyDescent="0.25">
      <c r="A178" s="1"/>
      <c r="B178" s="1"/>
      <c r="C178" s="6"/>
      <c r="D178" s="49" t="s">
        <v>103</v>
      </c>
      <c r="E178" s="1"/>
    </row>
    <row r="179" spans="1:5" ht="15" customHeight="1" x14ac:dyDescent="0.25">
      <c r="A179" s="1"/>
      <c r="B179" s="1"/>
      <c r="C179" s="6"/>
      <c r="D179" s="49" t="s">
        <v>104</v>
      </c>
      <c r="E179" s="1"/>
    </row>
    <row r="180" spans="1:5" ht="15" customHeight="1" x14ac:dyDescent="0.25">
      <c r="A180" s="1"/>
      <c r="B180" s="1"/>
      <c r="C180" s="6"/>
      <c r="D180" s="1"/>
      <c r="E180" s="48">
        <v>291440.68</v>
      </c>
    </row>
    <row r="181" spans="1:5" ht="15" customHeight="1" x14ac:dyDescent="0.25">
      <c r="A181" s="1"/>
      <c r="B181" s="1"/>
      <c r="C181" s="6"/>
      <c r="D181" s="1"/>
      <c r="E181" s="1"/>
    </row>
    <row r="182" spans="1:5" ht="15" customHeight="1" x14ac:dyDescent="0.25">
      <c r="A182" s="2">
        <v>31556</v>
      </c>
      <c r="B182" s="3">
        <v>44502</v>
      </c>
      <c r="C182" s="51" t="s">
        <v>105</v>
      </c>
      <c r="D182" s="1"/>
      <c r="E182" s="1"/>
    </row>
    <row r="183" spans="1:5" ht="15" customHeight="1" x14ac:dyDescent="0.25">
      <c r="A183" s="1"/>
      <c r="B183" s="1"/>
      <c r="C183" s="6"/>
      <c r="D183" s="49" t="s">
        <v>106</v>
      </c>
      <c r="E183" s="50">
        <v>241249.36000000002</v>
      </c>
    </row>
    <row r="184" spans="1:5" ht="15" customHeight="1" x14ac:dyDescent="0.25">
      <c r="A184" s="1"/>
      <c r="B184" s="1"/>
      <c r="C184" s="6"/>
      <c r="D184" s="49" t="s">
        <v>34</v>
      </c>
      <c r="E184" s="1"/>
    </row>
    <row r="185" spans="1:5" ht="15" customHeight="1" x14ac:dyDescent="0.25">
      <c r="A185" s="1"/>
      <c r="B185" s="1"/>
      <c r="C185" s="6"/>
      <c r="D185" s="49" t="s">
        <v>107</v>
      </c>
      <c r="E185" s="50">
        <v>-10222.460000000001</v>
      </c>
    </row>
    <row r="186" spans="1:5" ht="15" customHeight="1" x14ac:dyDescent="0.25">
      <c r="A186" s="1"/>
      <c r="B186" s="1"/>
      <c r="C186" s="6"/>
      <c r="D186" s="49" t="s">
        <v>108</v>
      </c>
      <c r="E186" s="1"/>
    </row>
    <row r="187" spans="1:5" ht="15" customHeight="1" x14ac:dyDescent="0.25">
      <c r="A187" s="1"/>
      <c r="B187" s="1"/>
      <c r="C187" s="6"/>
      <c r="D187" s="49" t="s">
        <v>109</v>
      </c>
      <c r="E187" s="50">
        <v>-36800.18</v>
      </c>
    </row>
    <row r="188" spans="1:5" ht="15" customHeight="1" x14ac:dyDescent="0.25">
      <c r="A188" s="1"/>
      <c r="B188" s="1"/>
      <c r="C188" s="6"/>
      <c r="D188" s="49" t="s">
        <v>92</v>
      </c>
      <c r="E188" s="1"/>
    </row>
    <row r="189" spans="1:5" ht="15" customHeight="1" x14ac:dyDescent="0.25">
      <c r="A189" s="1"/>
      <c r="B189" s="1"/>
      <c r="C189" s="6"/>
      <c r="D189" s="49" t="s">
        <v>110</v>
      </c>
      <c r="E189" s="50">
        <v>0</v>
      </c>
    </row>
    <row r="190" spans="1:5" ht="15" customHeight="1" x14ac:dyDescent="0.25">
      <c r="A190" s="1"/>
      <c r="B190" s="1"/>
      <c r="C190" s="6"/>
      <c r="D190" s="49" t="s">
        <v>111</v>
      </c>
      <c r="E190" s="50">
        <v>0</v>
      </c>
    </row>
    <row r="191" spans="1:5" ht="15" customHeight="1" x14ac:dyDescent="0.25">
      <c r="A191" s="1"/>
      <c r="B191" s="1"/>
      <c r="C191" s="6"/>
      <c r="D191" s="1"/>
      <c r="E191" s="48">
        <v>194226.72000000003</v>
      </c>
    </row>
    <row r="192" spans="1:5" ht="15" customHeight="1" x14ac:dyDescent="0.25">
      <c r="A192" s="1"/>
      <c r="B192" s="1"/>
      <c r="C192" s="6"/>
      <c r="D192" s="1"/>
      <c r="E192" s="1"/>
    </row>
    <row r="193" spans="1:5" ht="15" customHeight="1" x14ac:dyDescent="0.25">
      <c r="A193" s="2">
        <v>31557</v>
      </c>
      <c r="B193" s="3">
        <v>44502</v>
      </c>
      <c r="C193" s="51" t="s">
        <v>112</v>
      </c>
      <c r="D193" s="1"/>
      <c r="E193" s="1"/>
    </row>
    <row r="194" spans="1:5" ht="15" customHeight="1" x14ac:dyDescent="0.25">
      <c r="A194" s="1"/>
      <c r="B194" s="1"/>
      <c r="C194" s="6"/>
      <c r="D194" s="49" t="s">
        <v>113</v>
      </c>
      <c r="E194" s="50">
        <v>22103.760000000002</v>
      </c>
    </row>
    <row r="195" spans="1:5" ht="15" customHeight="1" x14ac:dyDescent="0.25">
      <c r="A195" s="1"/>
      <c r="B195" s="1"/>
      <c r="C195" s="6"/>
      <c r="D195" s="49" t="s">
        <v>114</v>
      </c>
      <c r="E195" s="1"/>
    </row>
    <row r="196" spans="1:5" ht="15" customHeight="1" x14ac:dyDescent="0.25">
      <c r="A196" s="1"/>
      <c r="B196" s="1"/>
      <c r="C196" s="6"/>
      <c r="D196" s="49" t="s">
        <v>115</v>
      </c>
      <c r="E196" s="50">
        <v>-936.6</v>
      </c>
    </row>
    <row r="197" spans="1:5" ht="15" customHeight="1" x14ac:dyDescent="0.25">
      <c r="A197" s="1"/>
      <c r="B197" s="1"/>
      <c r="C197" s="6"/>
      <c r="D197" s="49" t="s">
        <v>116</v>
      </c>
      <c r="E197" s="1"/>
    </row>
    <row r="198" spans="1:5" ht="15" customHeight="1" x14ac:dyDescent="0.25">
      <c r="A198" s="1"/>
      <c r="B198" s="1"/>
      <c r="C198" s="6"/>
      <c r="D198" s="49" t="s">
        <v>117</v>
      </c>
      <c r="E198" s="50">
        <v>0</v>
      </c>
    </row>
    <row r="199" spans="1:5" ht="15" customHeight="1" x14ac:dyDescent="0.25">
      <c r="A199" s="1"/>
      <c r="B199" s="1"/>
      <c r="C199" s="6"/>
      <c r="D199" s="49" t="s">
        <v>118</v>
      </c>
      <c r="E199" s="1"/>
    </row>
    <row r="200" spans="1:5" ht="15" customHeight="1" x14ac:dyDescent="0.25">
      <c r="A200" s="1"/>
      <c r="B200" s="1"/>
      <c r="C200" s="6"/>
      <c r="D200" s="49" t="s">
        <v>119</v>
      </c>
      <c r="E200" s="50">
        <v>0</v>
      </c>
    </row>
    <row r="201" spans="1:5" ht="15" customHeight="1" x14ac:dyDescent="0.25">
      <c r="A201" s="1"/>
      <c r="B201" s="1"/>
      <c r="C201" s="6"/>
      <c r="D201" s="49" t="s">
        <v>120</v>
      </c>
      <c r="E201" s="1"/>
    </row>
    <row r="202" spans="1:5" ht="15" customHeight="1" x14ac:dyDescent="0.25">
      <c r="A202" s="1"/>
      <c r="B202" s="1"/>
      <c r="C202" s="6"/>
      <c r="D202" s="49" t="s">
        <v>121</v>
      </c>
      <c r="E202" s="1"/>
    </row>
    <row r="203" spans="1:5" ht="15" customHeight="1" x14ac:dyDescent="0.25">
      <c r="A203" s="1"/>
      <c r="B203" s="1"/>
      <c r="C203" s="6"/>
      <c r="D203" s="49" t="s">
        <v>122</v>
      </c>
      <c r="E203" s="50">
        <v>0</v>
      </c>
    </row>
    <row r="204" spans="1:5" ht="15" customHeight="1" x14ac:dyDescent="0.25">
      <c r="A204" s="1"/>
      <c r="B204" s="1"/>
      <c r="C204" s="6"/>
      <c r="D204" s="1"/>
      <c r="E204" s="48">
        <v>21167.160000000003</v>
      </c>
    </row>
    <row r="205" spans="1:5" ht="15" customHeight="1" x14ac:dyDescent="0.25">
      <c r="A205" s="1"/>
      <c r="B205" s="1"/>
      <c r="C205" s="6"/>
      <c r="D205" s="1"/>
      <c r="E205" s="1"/>
    </row>
    <row r="206" spans="1:5" ht="15" customHeight="1" x14ac:dyDescent="0.25">
      <c r="A206" s="2">
        <v>31559</v>
      </c>
      <c r="B206" s="3">
        <v>44502</v>
      </c>
      <c r="C206" s="51" t="s">
        <v>123</v>
      </c>
      <c r="D206" s="1"/>
      <c r="E206" s="1"/>
    </row>
    <row r="207" spans="1:5" ht="15" customHeight="1" x14ac:dyDescent="0.25">
      <c r="A207" s="1"/>
      <c r="B207" s="1"/>
      <c r="C207" s="6"/>
      <c r="D207" s="49" t="s">
        <v>124</v>
      </c>
      <c r="E207" s="50">
        <v>12976.94</v>
      </c>
    </row>
    <row r="208" spans="1:5" ht="15" customHeight="1" x14ac:dyDescent="0.25">
      <c r="A208" s="1"/>
      <c r="B208" s="1"/>
      <c r="C208" s="6"/>
      <c r="D208" s="49" t="s">
        <v>10</v>
      </c>
      <c r="E208" s="1"/>
    </row>
    <row r="209" spans="1:5" ht="15" customHeight="1" x14ac:dyDescent="0.25">
      <c r="A209" s="1"/>
      <c r="B209" s="1"/>
      <c r="C209" s="6"/>
      <c r="D209" s="49" t="s">
        <v>125</v>
      </c>
      <c r="E209" s="50">
        <v>-549.87</v>
      </c>
    </row>
    <row r="210" spans="1:5" ht="15" customHeight="1" x14ac:dyDescent="0.25">
      <c r="A210" s="1"/>
      <c r="B210" s="1"/>
      <c r="C210" s="6"/>
      <c r="D210" s="49" t="s">
        <v>126</v>
      </c>
      <c r="E210" s="1"/>
    </row>
    <row r="211" spans="1:5" ht="15" customHeight="1" x14ac:dyDescent="0.25">
      <c r="A211" s="1"/>
      <c r="B211" s="1"/>
      <c r="C211" s="6"/>
      <c r="D211" s="49" t="s">
        <v>127</v>
      </c>
      <c r="E211" s="50">
        <v>0</v>
      </c>
    </row>
    <row r="212" spans="1:5" ht="15" customHeight="1" x14ac:dyDescent="0.25">
      <c r="A212" s="1"/>
      <c r="B212" s="1"/>
      <c r="C212" s="6"/>
      <c r="D212" s="49" t="s">
        <v>128</v>
      </c>
      <c r="E212" s="1"/>
    </row>
    <row r="213" spans="1:5" ht="15" customHeight="1" x14ac:dyDescent="0.25">
      <c r="A213" s="1"/>
      <c r="B213" s="1"/>
      <c r="C213" s="6"/>
      <c r="D213" s="49" t="s">
        <v>129</v>
      </c>
      <c r="E213" s="1"/>
    </row>
    <row r="214" spans="1:5" ht="15" customHeight="1" x14ac:dyDescent="0.25">
      <c r="A214" s="1"/>
      <c r="B214" s="1"/>
      <c r="C214" s="6"/>
      <c r="D214" s="49" t="s">
        <v>130</v>
      </c>
      <c r="E214" s="50">
        <v>0</v>
      </c>
    </row>
    <row r="215" spans="1:5" ht="15" customHeight="1" x14ac:dyDescent="0.25">
      <c r="A215" s="1"/>
      <c r="B215" s="1"/>
      <c r="C215" s="6"/>
      <c r="D215" s="1"/>
      <c r="E215" s="48">
        <v>12427.07</v>
      </c>
    </row>
    <row r="216" spans="1:5" ht="15" customHeight="1" x14ac:dyDescent="0.25">
      <c r="A216" s="1"/>
      <c r="B216" s="1"/>
      <c r="C216" s="6"/>
      <c r="D216" s="1"/>
      <c r="E216" s="1"/>
    </row>
    <row r="217" spans="1:5" ht="15" customHeight="1" x14ac:dyDescent="0.25">
      <c r="A217" s="2">
        <v>31560</v>
      </c>
      <c r="B217" s="3">
        <v>44502</v>
      </c>
      <c r="C217" s="51" t="s">
        <v>8</v>
      </c>
      <c r="D217" s="1"/>
      <c r="E217" s="1"/>
    </row>
    <row r="218" spans="1:5" ht="15" customHeight="1" x14ac:dyDescent="0.25">
      <c r="A218" s="1"/>
      <c r="B218" s="1"/>
      <c r="C218" s="6"/>
      <c r="D218" s="49" t="s">
        <v>131</v>
      </c>
      <c r="E218" s="50">
        <v>55578</v>
      </c>
    </row>
    <row r="219" spans="1:5" ht="15" customHeight="1" x14ac:dyDescent="0.25">
      <c r="A219" s="1"/>
      <c r="B219" s="1"/>
      <c r="C219" s="6"/>
      <c r="D219" s="49" t="s">
        <v>10</v>
      </c>
      <c r="E219" s="1"/>
    </row>
    <row r="220" spans="1:5" ht="15" customHeight="1" x14ac:dyDescent="0.25">
      <c r="A220" s="1"/>
      <c r="B220" s="1"/>
      <c r="C220" s="6"/>
      <c r="D220" s="49" t="s">
        <v>132</v>
      </c>
      <c r="E220" s="50">
        <v>-2355</v>
      </c>
    </row>
    <row r="221" spans="1:5" ht="15" customHeight="1" x14ac:dyDescent="0.25">
      <c r="A221" s="1"/>
      <c r="B221" s="1"/>
      <c r="C221" s="6"/>
      <c r="D221" s="49" t="s">
        <v>133</v>
      </c>
      <c r="E221" s="1"/>
    </row>
    <row r="222" spans="1:5" ht="15" customHeight="1" x14ac:dyDescent="0.25">
      <c r="A222" s="1"/>
      <c r="B222" s="1"/>
      <c r="C222" s="6"/>
      <c r="D222" s="49" t="s">
        <v>134</v>
      </c>
      <c r="E222" s="50">
        <v>0</v>
      </c>
    </row>
    <row r="223" spans="1:5" ht="15" customHeight="1" x14ac:dyDescent="0.25">
      <c r="A223" s="1"/>
      <c r="B223" s="1"/>
      <c r="C223" s="6"/>
      <c r="D223" s="49" t="s">
        <v>135</v>
      </c>
      <c r="E223" s="50">
        <v>0</v>
      </c>
    </row>
    <row r="224" spans="1:5" ht="15" customHeight="1" x14ac:dyDescent="0.25">
      <c r="A224" s="1"/>
      <c r="B224" s="1"/>
      <c r="C224" s="6"/>
      <c r="D224" s="49" t="s">
        <v>96</v>
      </c>
      <c r="E224" s="50">
        <v>0</v>
      </c>
    </row>
    <row r="225" spans="1:5" ht="15" customHeight="1" x14ac:dyDescent="0.25">
      <c r="A225" s="1"/>
      <c r="B225" s="1"/>
      <c r="C225" s="6"/>
      <c r="D225" s="1"/>
      <c r="E225" s="48">
        <v>53223</v>
      </c>
    </row>
    <row r="226" spans="1:5" ht="15" customHeight="1" x14ac:dyDescent="0.25">
      <c r="A226" s="1"/>
      <c r="B226" s="1"/>
      <c r="C226" s="6"/>
      <c r="D226" s="1"/>
      <c r="E226" s="1"/>
    </row>
    <row r="227" spans="1:5" ht="15" customHeight="1" x14ac:dyDescent="0.25">
      <c r="A227" s="2">
        <v>31561</v>
      </c>
      <c r="B227" s="3">
        <v>44502</v>
      </c>
      <c r="C227" s="51" t="s">
        <v>32</v>
      </c>
      <c r="D227" s="1"/>
      <c r="E227" s="1"/>
    </row>
    <row r="228" spans="1:5" ht="15" customHeight="1" x14ac:dyDescent="0.25">
      <c r="A228" s="1"/>
      <c r="B228" s="1"/>
      <c r="C228" s="6"/>
      <c r="D228" s="49" t="s">
        <v>136</v>
      </c>
      <c r="E228" s="50">
        <v>118000</v>
      </c>
    </row>
    <row r="229" spans="1:5" ht="15" customHeight="1" x14ac:dyDescent="0.25">
      <c r="A229" s="1"/>
      <c r="B229" s="1"/>
      <c r="C229" s="6"/>
      <c r="D229" s="49" t="s">
        <v>137</v>
      </c>
      <c r="E229" s="50">
        <v>-5000</v>
      </c>
    </row>
    <row r="230" spans="1:5" ht="15" customHeight="1" x14ac:dyDescent="0.25">
      <c r="A230" s="1"/>
      <c r="B230" s="1"/>
      <c r="C230" s="6"/>
      <c r="D230" s="49" t="s">
        <v>138</v>
      </c>
      <c r="E230" s="1"/>
    </row>
    <row r="231" spans="1:5" ht="15" customHeight="1" x14ac:dyDescent="0.25">
      <c r="A231" s="1"/>
      <c r="B231" s="1"/>
      <c r="C231" s="6"/>
      <c r="D231" s="49" t="s">
        <v>139</v>
      </c>
      <c r="E231" s="50">
        <v>0</v>
      </c>
    </row>
    <row r="232" spans="1:5" ht="15" customHeight="1" x14ac:dyDescent="0.25">
      <c r="A232" s="1"/>
      <c r="B232" s="1"/>
      <c r="C232" s="6"/>
      <c r="D232" s="49" t="s">
        <v>140</v>
      </c>
      <c r="E232" s="50">
        <v>0</v>
      </c>
    </row>
    <row r="233" spans="1:5" ht="15" customHeight="1" x14ac:dyDescent="0.25">
      <c r="A233" s="1"/>
      <c r="B233" s="1"/>
      <c r="C233" s="6"/>
      <c r="D233" s="1"/>
      <c r="E233" s="48">
        <v>113000</v>
      </c>
    </row>
    <row r="234" spans="1:5" ht="15" customHeight="1" x14ac:dyDescent="0.25">
      <c r="A234" s="1"/>
      <c r="B234" s="1"/>
      <c r="C234" s="6"/>
      <c r="D234" s="1"/>
      <c r="E234" s="1"/>
    </row>
    <row r="235" spans="1:5" ht="15" customHeight="1" x14ac:dyDescent="0.25">
      <c r="A235" s="2">
        <v>31562</v>
      </c>
      <c r="B235" s="3">
        <v>44502</v>
      </c>
      <c r="C235" s="51" t="s">
        <v>141</v>
      </c>
      <c r="D235" s="1"/>
      <c r="E235" s="1"/>
    </row>
    <row r="236" spans="1:5" ht="15" customHeight="1" x14ac:dyDescent="0.25">
      <c r="A236" s="1"/>
      <c r="B236" s="1"/>
      <c r="C236" s="6"/>
      <c r="D236" s="49" t="s">
        <v>142</v>
      </c>
      <c r="E236" s="50">
        <v>202075</v>
      </c>
    </row>
    <row r="237" spans="1:5" ht="15" customHeight="1" x14ac:dyDescent="0.25">
      <c r="A237" s="1"/>
      <c r="B237" s="1"/>
      <c r="C237" s="6"/>
      <c r="D237" s="49" t="s">
        <v>143</v>
      </c>
      <c r="E237" s="1"/>
    </row>
    <row r="238" spans="1:5" ht="15" customHeight="1" x14ac:dyDescent="0.25">
      <c r="A238" s="1"/>
      <c r="B238" s="1"/>
      <c r="C238" s="6"/>
      <c r="D238" s="49" t="s">
        <v>144</v>
      </c>
      <c r="E238" s="50">
        <v>-8562.5</v>
      </c>
    </row>
    <row r="239" spans="1:5" ht="15" customHeight="1" x14ac:dyDescent="0.25">
      <c r="A239" s="1"/>
      <c r="B239" s="1"/>
      <c r="C239" s="6"/>
      <c r="D239" s="49" t="s">
        <v>145</v>
      </c>
      <c r="E239" s="1"/>
    </row>
    <row r="240" spans="1:5" ht="15" customHeight="1" x14ac:dyDescent="0.25">
      <c r="A240" s="1"/>
      <c r="B240" s="1"/>
      <c r="C240" s="6"/>
      <c r="D240" s="49" t="s">
        <v>146</v>
      </c>
      <c r="E240" s="50">
        <v>-30825</v>
      </c>
    </row>
    <row r="241" spans="1:5" ht="15" customHeight="1" x14ac:dyDescent="0.25">
      <c r="A241" s="1"/>
      <c r="B241" s="1"/>
      <c r="C241" s="6"/>
      <c r="D241" s="49" t="s">
        <v>147</v>
      </c>
      <c r="E241" s="1"/>
    </row>
    <row r="242" spans="1:5" ht="15" customHeight="1" x14ac:dyDescent="0.25">
      <c r="A242" s="1"/>
      <c r="B242" s="1"/>
      <c r="C242" s="6"/>
      <c r="D242" s="49" t="s">
        <v>148</v>
      </c>
      <c r="E242" s="50">
        <v>0</v>
      </c>
    </row>
    <row r="243" spans="1:5" ht="15" customHeight="1" x14ac:dyDescent="0.25">
      <c r="A243" s="1"/>
      <c r="B243" s="1"/>
      <c r="C243" s="6"/>
      <c r="D243" s="49" t="s">
        <v>49</v>
      </c>
      <c r="E243" s="1"/>
    </row>
    <row r="244" spans="1:5" ht="15" customHeight="1" x14ac:dyDescent="0.25">
      <c r="A244" s="1"/>
      <c r="B244" s="1"/>
      <c r="C244" s="6"/>
      <c r="D244" s="49" t="s">
        <v>149</v>
      </c>
      <c r="E244" s="50">
        <v>0</v>
      </c>
    </row>
    <row r="245" spans="1:5" ht="15" customHeight="1" x14ac:dyDescent="0.25">
      <c r="A245" s="1"/>
      <c r="B245" s="1"/>
      <c r="C245" s="6"/>
      <c r="D245" s="49" t="s">
        <v>79</v>
      </c>
      <c r="E245" s="1"/>
    </row>
    <row r="246" spans="1:5" ht="15" customHeight="1" x14ac:dyDescent="0.25">
      <c r="A246" s="1"/>
      <c r="B246" s="1"/>
      <c r="C246" s="6"/>
      <c r="D246" s="49" t="s">
        <v>150</v>
      </c>
      <c r="E246" s="50">
        <v>0</v>
      </c>
    </row>
    <row r="247" spans="1:5" ht="15" customHeight="1" x14ac:dyDescent="0.25">
      <c r="A247" s="1"/>
      <c r="B247" s="1"/>
      <c r="C247" s="6"/>
      <c r="D247" s="1"/>
      <c r="E247" s="48">
        <v>162687.5</v>
      </c>
    </row>
    <row r="248" spans="1:5" ht="15" customHeight="1" x14ac:dyDescent="0.25">
      <c r="A248" s="1"/>
      <c r="B248" s="1"/>
      <c r="C248" s="6"/>
      <c r="D248" s="1"/>
      <c r="E248" s="1"/>
    </row>
    <row r="249" spans="1:5" ht="15" customHeight="1" x14ac:dyDescent="0.25">
      <c r="A249" s="2">
        <v>31563</v>
      </c>
      <c r="B249" s="3">
        <v>44502</v>
      </c>
      <c r="C249" s="51" t="s">
        <v>151</v>
      </c>
      <c r="D249" s="1"/>
      <c r="E249" s="1"/>
    </row>
    <row r="250" spans="1:5" ht="15" customHeight="1" x14ac:dyDescent="0.25">
      <c r="A250" s="1"/>
      <c r="B250" s="1"/>
      <c r="C250" s="6"/>
      <c r="D250" s="49" t="s">
        <v>152</v>
      </c>
      <c r="E250" s="50">
        <v>52681.440000000002</v>
      </c>
    </row>
    <row r="251" spans="1:5" ht="15" customHeight="1" x14ac:dyDescent="0.25">
      <c r="A251" s="1"/>
      <c r="B251" s="1"/>
      <c r="C251" s="6"/>
      <c r="D251" s="49" t="s">
        <v>153</v>
      </c>
      <c r="E251" s="1"/>
    </row>
    <row r="252" spans="1:5" ht="15" customHeight="1" x14ac:dyDescent="0.25">
      <c r="A252" s="1"/>
      <c r="B252" s="1"/>
      <c r="C252" s="6"/>
      <c r="D252" s="49" t="s">
        <v>154</v>
      </c>
      <c r="E252" s="50">
        <v>0</v>
      </c>
    </row>
    <row r="253" spans="1:5" ht="15" customHeight="1" x14ac:dyDescent="0.25">
      <c r="A253" s="1"/>
      <c r="B253" s="1"/>
      <c r="C253" s="6"/>
      <c r="D253" s="49" t="s">
        <v>155</v>
      </c>
      <c r="E253" s="1"/>
    </row>
    <row r="254" spans="1:5" ht="15" customHeight="1" x14ac:dyDescent="0.25">
      <c r="A254" s="1"/>
      <c r="B254" s="1"/>
      <c r="C254" s="6"/>
      <c r="D254" s="49" t="s">
        <v>156</v>
      </c>
      <c r="E254" s="50">
        <v>0</v>
      </c>
    </row>
    <row r="255" spans="1:5" ht="15" customHeight="1" x14ac:dyDescent="0.25">
      <c r="A255" s="1"/>
      <c r="B255" s="1"/>
      <c r="C255" s="6"/>
      <c r="D255" s="49" t="s">
        <v>157</v>
      </c>
      <c r="E255" s="50">
        <v>0</v>
      </c>
    </row>
    <row r="256" spans="1:5" ht="15" customHeight="1" x14ac:dyDescent="0.25">
      <c r="A256" s="1"/>
      <c r="B256" s="1"/>
      <c r="C256" s="6"/>
      <c r="D256" s="49" t="s">
        <v>158</v>
      </c>
      <c r="E256" s="1"/>
    </row>
    <row r="257" spans="1:5" ht="15" customHeight="1" x14ac:dyDescent="0.25">
      <c r="A257" s="1"/>
      <c r="B257" s="1"/>
      <c r="C257" s="6"/>
      <c r="D257" s="49" t="s">
        <v>159</v>
      </c>
      <c r="E257" s="1"/>
    </row>
    <row r="258" spans="1:5" ht="15" customHeight="1" x14ac:dyDescent="0.25">
      <c r="A258" s="1"/>
      <c r="B258" s="1"/>
      <c r="C258" s="6"/>
      <c r="D258" s="1"/>
      <c r="E258" s="48">
        <v>52681.440000000002</v>
      </c>
    </row>
    <row r="259" spans="1:5" ht="15" customHeight="1" x14ac:dyDescent="0.25">
      <c r="A259" s="1"/>
      <c r="B259" s="1"/>
      <c r="C259" s="6"/>
      <c r="D259" s="1"/>
      <c r="E259" s="1"/>
    </row>
    <row r="260" spans="1:5" ht="15" customHeight="1" x14ac:dyDescent="0.25">
      <c r="A260" s="2">
        <v>31564</v>
      </c>
      <c r="B260" s="3">
        <v>44503</v>
      </c>
      <c r="C260" s="51" t="s">
        <v>160</v>
      </c>
      <c r="D260" s="1"/>
      <c r="E260" s="1"/>
    </row>
    <row r="261" spans="1:5" ht="15" customHeight="1" x14ac:dyDescent="0.25">
      <c r="A261" s="1"/>
      <c r="B261" s="1"/>
      <c r="C261" s="6"/>
      <c r="D261" s="49" t="s">
        <v>161</v>
      </c>
      <c r="E261" s="50">
        <v>13525.56</v>
      </c>
    </row>
    <row r="262" spans="1:5" ht="15" customHeight="1" x14ac:dyDescent="0.25">
      <c r="A262" s="1"/>
      <c r="B262" s="1"/>
      <c r="C262" s="6"/>
      <c r="D262" s="49" t="s">
        <v>162</v>
      </c>
      <c r="E262" s="1"/>
    </row>
    <row r="263" spans="1:5" ht="15" customHeight="1" x14ac:dyDescent="0.25">
      <c r="A263" s="1"/>
      <c r="B263" s="1"/>
      <c r="C263" s="6"/>
      <c r="D263" s="49" t="s">
        <v>163</v>
      </c>
      <c r="E263" s="50">
        <v>-573.12</v>
      </c>
    </row>
    <row r="264" spans="1:5" ht="15" customHeight="1" x14ac:dyDescent="0.25">
      <c r="A264" s="1"/>
      <c r="B264" s="1"/>
      <c r="C264" s="6"/>
      <c r="D264" s="49" t="s">
        <v>164</v>
      </c>
      <c r="E264" s="1"/>
    </row>
    <row r="265" spans="1:5" ht="15" customHeight="1" x14ac:dyDescent="0.25">
      <c r="A265" s="1"/>
      <c r="B265" s="1"/>
      <c r="C265" s="6"/>
      <c r="D265" s="49" t="s">
        <v>165</v>
      </c>
      <c r="E265" s="1"/>
    </row>
    <row r="266" spans="1:5" ht="15" customHeight="1" x14ac:dyDescent="0.25">
      <c r="A266" s="1"/>
      <c r="B266" s="1"/>
      <c r="C266" s="6"/>
      <c r="D266" s="49" t="s">
        <v>49</v>
      </c>
      <c r="E266" s="1"/>
    </row>
    <row r="267" spans="1:5" ht="15" customHeight="1" x14ac:dyDescent="0.25">
      <c r="A267" s="1"/>
      <c r="B267" s="1"/>
      <c r="C267" s="6"/>
      <c r="D267" s="49" t="s">
        <v>166</v>
      </c>
      <c r="E267" s="50">
        <v>0</v>
      </c>
    </row>
    <row r="268" spans="1:5" ht="15" customHeight="1" x14ac:dyDescent="0.25">
      <c r="A268" s="1"/>
      <c r="B268" s="1"/>
      <c r="C268" s="6"/>
      <c r="D268" s="1"/>
      <c r="E268" s="48">
        <v>12952.439999999999</v>
      </c>
    </row>
    <row r="269" spans="1:5" ht="15" customHeight="1" x14ac:dyDescent="0.25">
      <c r="A269" s="1"/>
      <c r="B269" s="1"/>
      <c r="C269" s="6"/>
      <c r="D269" s="1"/>
      <c r="E269" s="1"/>
    </row>
    <row r="270" spans="1:5" ht="15" customHeight="1" x14ac:dyDescent="0.25">
      <c r="A270" s="2">
        <v>31565</v>
      </c>
      <c r="B270" s="3">
        <v>44504</v>
      </c>
      <c r="C270" s="51" t="s">
        <v>167</v>
      </c>
      <c r="D270" s="1"/>
      <c r="E270" s="1"/>
    </row>
    <row r="271" spans="1:5" ht="15" customHeight="1" x14ac:dyDescent="0.25">
      <c r="A271" s="1"/>
      <c r="B271" s="1"/>
      <c r="C271" s="6"/>
      <c r="D271" s="49" t="s">
        <v>168</v>
      </c>
      <c r="E271" s="50">
        <v>1179249.18</v>
      </c>
    </row>
    <row r="272" spans="1:5" ht="15" customHeight="1" x14ac:dyDescent="0.25">
      <c r="A272" s="1"/>
      <c r="B272" s="1"/>
      <c r="C272" s="6"/>
      <c r="D272" s="49" t="s">
        <v>169</v>
      </c>
      <c r="E272" s="1"/>
    </row>
    <row r="273" spans="1:5" ht="15" customHeight="1" x14ac:dyDescent="0.25">
      <c r="A273" s="1"/>
      <c r="B273" s="1"/>
      <c r="C273" s="6"/>
      <c r="D273" s="49" t="s">
        <v>170</v>
      </c>
      <c r="E273" s="50">
        <v>-49968.19</v>
      </c>
    </row>
    <row r="274" spans="1:5" ht="15" customHeight="1" x14ac:dyDescent="0.25">
      <c r="A274" s="1"/>
      <c r="B274" s="1"/>
      <c r="C274" s="6"/>
      <c r="D274" s="49" t="s">
        <v>171</v>
      </c>
      <c r="E274" s="50">
        <v>0</v>
      </c>
    </row>
    <row r="275" spans="1:5" ht="15" customHeight="1" x14ac:dyDescent="0.25">
      <c r="A275" s="1"/>
      <c r="B275" s="1"/>
      <c r="C275" s="6"/>
      <c r="D275" s="49" t="s">
        <v>172</v>
      </c>
      <c r="E275" s="50">
        <v>0</v>
      </c>
    </row>
    <row r="276" spans="1:5" ht="15" customHeight="1" x14ac:dyDescent="0.25">
      <c r="A276" s="1"/>
      <c r="B276" s="1"/>
      <c r="C276" s="6"/>
      <c r="D276" s="49" t="s">
        <v>173</v>
      </c>
      <c r="E276" s="50">
        <v>0</v>
      </c>
    </row>
    <row r="277" spans="1:5" ht="15" customHeight="1" x14ac:dyDescent="0.25">
      <c r="A277" s="1"/>
      <c r="B277" s="1"/>
      <c r="C277" s="6"/>
      <c r="D277" s="1"/>
      <c r="E277" s="48">
        <v>1129280.99</v>
      </c>
    </row>
    <row r="278" spans="1:5" ht="15" customHeight="1" x14ac:dyDescent="0.25">
      <c r="A278" s="1"/>
      <c r="B278" s="1"/>
      <c r="C278" s="6"/>
      <c r="D278" s="1"/>
      <c r="E278" s="1"/>
    </row>
    <row r="279" spans="1:5" ht="15" customHeight="1" x14ac:dyDescent="0.25">
      <c r="A279" s="2">
        <v>31566</v>
      </c>
      <c r="B279" s="3">
        <v>44504</v>
      </c>
      <c r="C279" s="51" t="s">
        <v>23</v>
      </c>
      <c r="D279" s="1"/>
      <c r="E279" s="1"/>
    </row>
    <row r="280" spans="1:5" ht="15" customHeight="1" x14ac:dyDescent="0.25">
      <c r="A280" s="1"/>
      <c r="B280" s="1"/>
      <c r="C280" s="6"/>
      <c r="D280" s="49" t="s">
        <v>24</v>
      </c>
      <c r="E280" s="50">
        <v>47898</v>
      </c>
    </row>
    <row r="281" spans="1:5" ht="15" customHeight="1" x14ac:dyDescent="0.25">
      <c r="A281" s="1"/>
      <c r="B281" s="1"/>
      <c r="C281" s="6"/>
      <c r="D281" s="49" t="s">
        <v>174</v>
      </c>
      <c r="E281" s="50">
        <v>0</v>
      </c>
    </row>
    <row r="282" spans="1:5" ht="15" customHeight="1" x14ac:dyDescent="0.25">
      <c r="A282" s="1"/>
      <c r="B282" s="1"/>
      <c r="C282" s="6"/>
      <c r="D282" s="49" t="s">
        <v>26</v>
      </c>
      <c r="E282" s="1"/>
    </row>
    <row r="283" spans="1:5" ht="15" customHeight="1" x14ac:dyDescent="0.25">
      <c r="A283" s="1"/>
      <c r="B283" s="1"/>
      <c r="C283" s="6"/>
      <c r="D283" s="49" t="s">
        <v>175</v>
      </c>
      <c r="E283" s="50">
        <v>0</v>
      </c>
    </row>
    <row r="284" spans="1:5" ht="15" customHeight="1" x14ac:dyDescent="0.25">
      <c r="A284" s="1"/>
      <c r="B284" s="1"/>
      <c r="C284" s="6"/>
      <c r="D284" s="49" t="s">
        <v>28</v>
      </c>
      <c r="E284" s="1"/>
    </row>
    <row r="285" spans="1:5" ht="15" customHeight="1" x14ac:dyDescent="0.25">
      <c r="A285" s="1"/>
      <c r="B285" s="1"/>
      <c r="C285" s="6"/>
      <c r="D285" s="49" t="s">
        <v>176</v>
      </c>
      <c r="E285" s="50">
        <v>0</v>
      </c>
    </row>
    <row r="286" spans="1:5" ht="15" customHeight="1" x14ac:dyDescent="0.25">
      <c r="A286" s="1"/>
      <c r="B286" s="1"/>
      <c r="C286" s="6"/>
      <c r="D286" s="49" t="s">
        <v>177</v>
      </c>
      <c r="E286" s="50">
        <v>0</v>
      </c>
    </row>
    <row r="287" spans="1:5" ht="15" customHeight="1" x14ac:dyDescent="0.25">
      <c r="A287" s="1"/>
      <c r="B287" s="1"/>
      <c r="C287" s="6"/>
      <c r="D287" s="49" t="s">
        <v>178</v>
      </c>
      <c r="E287" s="50">
        <v>0</v>
      </c>
    </row>
    <row r="288" spans="1:5" ht="15" customHeight="1" x14ac:dyDescent="0.25">
      <c r="A288" s="1"/>
      <c r="B288" s="1"/>
      <c r="C288" s="6"/>
      <c r="D288" s="1"/>
      <c r="E288" s="48">
        <v>47898</v>
      </c>
    </row>
    <row r="289" spans="1:5" ht="15" customHeight="1" x14ac:dyDescent="0.25">
      <c r="A289" s="1"/>
      <c r="B289" s="1"/>
      <c r="C289" s="6"/>
      <c r="D289" s="1"/>
      <c r="E289" s="1"/>
    </row>
    <row r="290" spans="1:5" ht="15" customHeight="1" x14ac:dyDescent="0.25">
      <c r="A290" s="2">
        <v>31567</v>
      </c>
      <c r="B290" s="3">
        <v>44504</v>
      </c>
      <c r="C290" s="51" t="s">
        <v>179</v>
      </c>
      <c r="D290" s="1"/>
      <c r="E290" s="1"/>
    </row>
    <row r="291" spans="1:5" ht="15" customHeight="1" x14ac:dyDescent="0.25">
      <c r="A291" s="1"/>
      <c r="B291" s="1"/>
      <c r="C291" s="6"/>
      <c r="D291" s="49" t="s">
        <v>180</v>
      </c>
      <c r="E291" s="50">
        <v>31836.400000000001</v>
      </c>
    </row>
    <row r="292" spans="1:5" ht="15" customHeight="1" x14ac:dyDescent="0.25">
      <c r="A292" s="1"/>
      <c r="B292" s="1"/>
      <c r="C292" s="6"/>
      <c r="D292" s="49" t="s">
        <v>181</v>
      </c>
      <c r="E292" s="1"/>
    </row>
    <row r="293" spans="1:5" ht="15" customHeight="1" x14ac:dyDescent="0.25">
      <c r="A293" s="1"/>
      <c r="B293" s="1"/>
      <c r="C293" s="6"/>
      <c r="D293" s="49" t="s">
        <v>182</v>
      </c>
      <c r="E293" s="50">
        <v>-1349</v>
      </c>
    </row>
    <row r="294" spans="1:5" ht="15" customHeight="1" x14ac:dyDescent="0.25">
      <c r="A294" s="1"/>
      <c r="B294" s="1"/>
      <c r="C294" s="6"/>
      <c r="D294" s="49" t="s">
        <v>183</v>
      </c>
      <c r="E294" s="1"/>
    </row>
    <row r="295" spans="1:5" ht="15" customHeight="1" x14ac:dyDescent="0.25">
      <c r="A295" s="1"/>
      <c r="B295" s="1"/>
      <c r="C295" s="6"/>
      <c r="D295" s="49" t="s">
        <v>184</v>
      </c>
      <c r="E295" s="1"/>
    </row>
    <row r="296" spans="1:5" ht="15" customHeight="1" x14ac:dyDescent="0.25">
      <c r="A296" s="1"/>
      <c r="B296" s="1"/>
      <c r="C296" s="6"/>
      <c r="D296" s="49" t="s">
        <v>185</v>
      </c>
      <c r="E296" s="1"/>
    </row>
    <row r="297" spans="1:5" ht="15" customHeight="1" x14ac:dyDescent="0.25">
      <c r="A297" s="1"/>
      <c r="B297" s="1"/>
      <c r="C297" s="6"/>
      <c r="D297" s="49" t="s">
        <v>186</v>
      </c>
      <c r="E297" s="1"/>
    </row>
    <row r="298" spans="1:5" ht="15" customHeight="1" x14ac:dyDescent="0.25">
      <c r="A298" s="1"/>
      <c r="B298" s="1"/>
      <c r="C298" s="6"/>
      <c r="D298" s="49" t="s">
        <v>187</v>
      </c>
      <c r="E298" s="50">
        <v>0</v>
      </c>
    </row>
    <row r="299" spans="1:5" ht="15" customHeight="1" x14ac:dyDescent="0.25">
      <c r="A299" s="1"/>
      <c r="B299" s="1"/>
      <c r="C299" s="6"/>
      <c r="D299" s="1"/>
      <c r="E299" s="48">
        <v>30487.4</v>
      </c>
    </row>
    <row r="300" spans="1:5" ht="15" customHeight="1" x14ac:dyDescent="0.25">
      <c r="A300" s="1"/>
      <c r="B300" s="1"/>
      <c r="C300" s="6"/>
      <c r="D300" s="1"/>
      <c r="E300" s="1"/>
    </row>
    <row r="301" spans="1:5" ht="15" customHeight="1" x14ac:dyDescent="0.25">
      <c r="A301" s="2">
        <v>31568</v>
      </c>
      <c r="B301" s="3">
        <v>44504</v>
      </c>
      <c r="C301" s="51" t="s">
        <v>40</v>
      </c>
      <c r="D301" s="1"/>
      <c r="E301" s="1"/>
    </row>
    <row r="302" spans="1:5" ht="15" customHeight="1" x14ac:dyDescent="0.25">
      <c r="A302" s="1"/>
      <c r="B302" s="1"/>
      <c r="C302" s="6"/>
      <c r="D302" s="49" t="s">
        <v>188</v>
      </c>
      <c r="E302" s="50">
        <v>10253.69</v>
      </c>
    </row>
    <row r="303" spans="1:5" ht="15" customHeight="1" x14ac:dyDescent="0.25">
      <c r="A303" s="1"/>
      <c r="B303" s="1"/>
      <c r="C303" s="6"/>
      <c r="D303" s="49" t="s">
        <v>189</v>
      </c>
      <c r="E303" s="1"/>
    </row>
    <row r="304" spans="1:5" ht="15" customHeight="1" x14ac:dyDescent="0.25">
      <c r="A304" s="1"/>
      <c r="B304" s="1"/>
      <c r="C304" s="6"/>
      <c r="D304" s="49" t="s">
        <v>190</v>
      </c>
      <c r="E304" s="50">
        <v>-434.48</v>
      </c>
    </row>
    <row r="305" spans="1:5" ht="15" customHeight="1" x14ac:dyDescent="0.25">
      <c r="A305" s="1"/>
      <c r="B305" s="1"/>
      <c r="C305" s="6"/>
      <c r="D305" s="49" t="s">
        <v>191</v>
      </c>
      <c r="E305" s="1"/>
    </row>
    <row r="306" spans="1:5" ht="15" customHeight="1" x14ac:dyDescent="0.25">
      <c r="A306" s="1"/>
      <c r="B306" s="1"/>
      <c r="C306" s="6"/>
      <c r="D306" s="49" t="s">
        <v>192</v>
      </c>
      <c r="E306" s="50">
        <v>0</v>
      </c>
    </row>
    <row r="307" spans="1:5" ht="15" customHeight="1" x14ac:dyDescent="0.25">
      <c r="A307" s="1"/>
      <c r="B307" s="1"/>
      <c r="C307" s="6"/>
      <c r="D307" s="49" t="s">
        <v>193</v>
      </c>
      <c r="E307" s="1"/>
    </row>
    <row r="308" spans="1:5" ht="15" customHeight="1" x14ac:dyDescent="0.25">
      <c r="A308" s="1"/>
      <c r="B308" s="1"/>
      <c r="C308" s="6"/>
      <c r="D308" s="49" t="s">
        <v>194</v>
      </c>
      <c r="E308" s="1"/>
    </row>
    <row r="309" spans="1:5" ht="15" customHeight="1" x14ac:dyDescent="0.25">
      <c r="A309" s="1"/>
      <c r="B309" s="1"/>
      <c r="C309" s="6"/>
      <c r="D309" s="49" t="s">
        <v>195</v>
      </c>
      <c r="E309" s="1"/>
    </row>
    <row r="310" spans="1:5" ht="15" customHeight="1" x14ac:dyDescent="0.25">
      <c r="A310" s="1"/>
      <c r="B310" s="1"/>
      <c r="C310" s="6"/>
      <c r="D310" s="49" t="s">
        <v>196</v>
      </c>
      <c r="E310" s="1"/>
    </row>
    <row r="311" spans="1:5" ht="15" customHeight="1" x14ac:dyDescent="0.25">
      <c r="A311" s="1"/>
      <c r="B311" s="1"/>
      <c r="C311" s="6"/>
      <c r="D311" s="1"/>
      <c r="E311" s="48">
        <v>9819.2100000000009</v>
      </c>
    </row>
    <row r="312" spans="1:5" ht="15" customHeight="1" x14ac:dyDescent="0.25">
      <c r="A312" s="1"/>
      <c r="B312" s="1"/>
      <c r="C312" s="6"/>
      <c r="D312" s="1"/>
      <c r="E312" s="1"/>
    </row>
    <row r="313" spans="1:5" ht="15" customHeight="1" x14ac:dyDescent="0.25">
      <c r="A313" s="2">
        <v>31569</v>
      </c>
      <c r="B313" s="3">
        <v>44504</v>
      </c>
      <c r="C313" s="51" t="s">
        <v>197</v>
      </c>
      <c r="D313" s="1"/>
      <c r="E313" s="1"/>
    </row>
    <row r="314" spans="1:5" ht="15" customHeight="1" x14ac:dyDescent="0.25">
      <c r="A314" s="1"/>
      <c r="B314" s="1"/>
      <c r="C314" s="6"/>
      <c r="D314" s="49" t="s">
        <v>198</v>
      </c>
      <c r="E314" s="50">
        <v>113280</v>
      </c>
    </row>
    <row r="315" spans="1:5" ht="15" customHeight="1" x14ac:dyDescent="0.25">
      <c r="A315" s="1"/>
      <c r="B315" s="1"/>
      <c r="C315" s="6"/>
      <c r="D315" s="49" t="s">
        <v>199</v>
      </c>
      <c r="E315" s="1"/>
    </row>
    <row r="316" spans="1:5" ht="15" customHeight="1" x14ac:dyDescent="0.25">
      <c r="A316" s="1"/>
      <c r="B316" s="1"/>
      <c r="C316" s="6"/>
      <c r="D316" s="49" t="s">
        <v>200</v>
      </c>
      <c r="E316" s="50">
        <v>-4800</v>
      </c>
    </row>
    <row r="317" spans="1:5" ht="15" customHeight="1" x14ac:dyDescent="0.25">
      <c r="A317" s="1"/>
      <c r="B317" s="1"/>
      <c r="C317" s="6"/>
      <c r="D317" s="49" t="s">
        <v>201</v>
      </c>
      <c r="E317" s="50">
        <v>0</v>
      </c>
    </row>
    <row r="318" spans="1:5" ht="15" customHeight="1" x14ac:dyDescent="0.25">
      <c r="A318" s="1"/>
      <c r="B318" s="1"/>
      <c r="C318" s="6"/>
      <c r="D318" s="49" t="s">
        <v>202</v>
      </c>
      <c r="E318" s="50">
        <v>0</v>
      </c>
    </row>
    <row r="319" spans="1:5" ht="15" customHeight="1" x14ac:dyDescent="0.25">
      <c r="A319" s="1"/>
      <c r="B319" s="1"/>
      <c r="C319" s="6"/>
      <c r="D319" s="1"/>
      <c r="E319" s="48">
        <v>108480</v>
      </c>
    </row>
    <row r="320" spans="1:5" ht="15" customHeight="1" x14ac:dyDescent="0.25">
      <c r="A320" s="1"/>
      <c r="B320" s="1"/>
      <c r="C320" s="6"/>
      <c r="D320" s="1"/>
      <c r="E320" s="1"/>
    </row>
    <row r="321" spans="1:5" ht="15" customHeight="1" x14ac:dyDescent="0.25">
      <c r="A321" s="2">
        <v>31570</v>
      </c>
      <c r="B321" s="3">
        <v>44504</v>
      </c>
      <c r="C321" s="51" t="s">
        <v>203</v>
      </c>
      <c r="D321" s="1"/>
      <c r="E321" s="1"/>
    </row>
    <row r="322" spans="1:5" ht="15" customHeight="1" x14ac:dyDescent="0.25">
      <c r="A322" s="1"/>
      <c r="B322" s="1"/>
      <c r="C322" s="6"/>
      <c r="D322" s="49" t="s">
        <v>204</v>
      </c>
      <c r="E322" s="50">
        <v>122720</v>
      </c>
    </row>
    <row r="323" spans="1:5" ht="15" customHeight="1" x14ac:dyDescent="0.25">
      <c r="A323" s="1"/>
      <c r="B323" s="1"/>
      <c r="C323" s="6"/>
      <c r="D323" s="49" t="s">
        <v>205</v>
      </c>
      <c r="E323" s="50">
        <v>-5200</v>
      </c>
    </row>
    <row r="324" spans="1:5" ht="15" customHeight="1" x14ac:dyDescent="0.25">
      <c r="A324" s="1"/>
      <c r="B324" s="1"/>
      <c r="C324" s="6"/>
      <c r="D324" s="49" t="s">
        <v>206</v>
      </c>
      <c r="E324" s="50">
        <v>0</v>
      </c>
    </row>
    <row r="325" spans="1:5" ht="15" customHeight="1" x14ac:dyDescent="0.25">
      <c r="A325" s="1"/>
      <c r="B325" s="1"/>
      <c r="C325" s="6"/>
      <c r="D325" s="49" t="s">
        <v>101</v>
      </c>
      <c r="E325" s="1"/>
    </row>
    <row r="326" spans="1:5" ht="15" customHeight="1" x14ac:dyDescent="0.25">
      <c r="A326" s="1"/>
      <c r="B326" s="1"/>
      <c r="C326" s="6"/>
      <c r="D326" s="49" t="s">
        <v>207</v>
      </c>
      <c r="E326" s="50">
        <v>0</v>
      </c>
    </row>
    <row r="327" spans="1:5" ht="15" customHeight="1" x14ac:dyDescent="0.25">
      <c r="A327" s="1"/>
      <c r="B327" s="1"/>
      <c r="C327" s="6"/>
      <c r="D327" s="49" t="s">
        <v>208</v>
      </c>
      <c r="E327" s="50">
        <v>0</v>
      </c>
    </row>
    <row r="328" spans="1:5" ht="15" customHeight="1" x14ac:dyDescent="0.25">
      <c r="A328" s="1"/>
      <c r="B328" s="1"/>
      <c r="C328" s="6"/>
      <c r="D328" s="1"/>
      <c r="E328" s="48">
        <v>117520</v>
      </c>
    </row>
    <row r="329" spans="1:5" ht="15" customHeight="1" x14ac:dyDescent="0.25">
      <c r="A329" s="1"/>
      <c r="B329" s="1"/>
      <c r="C329" s="6"/>
      <c r="D329" s="1"/>
      <c r="E329" s="1"/>
    </row>
    <row r="330" spans="1:5" ht="15" customHeight="1" x14ac:dyDescent="0.25">
      <c r="A330" s="2">
        <v>31571</v>
      </c>
      <c r="B330" s="3">
        <v>44504</v>
      </c>
      <c r="C330" s="51" t="s">
        <v>209</v>
      </c>
      <c r="D330" s="1"/>
      <c r="E330" s="1"/>
    </row>
    <row r="331" spans="1:5" ht="15" customHeight="1" x14ac:dyDescent="0.25">
      <c r="A331" s="1"/>
      <c r="B331" s="1"/>
      <c r="C331" s="6"/>
      <c r="D331" s="49" t="s">
        <v>210</v>
      </c>
      <c r="E331" s="50">
        <v>105028.38</v>
      </c>
    </row>
    <row r="332" spans="1:5" ht="15" customHeight="1" x14ac:dyDescent="0.25">
      <c r="A332" s="1"/>
      <c r="B332" s="1"/>
      <c r="C332" s="6"/>
      <c r="D332" s="49" t="s">
        <v>211</v>
      </c>
      <c r="E332" s="1"/>
    </row>
    <row r="333" spans="1:5" ht="15" customHeight="1" x14ac:dyDescent="0.25">
      <c r="A333" s="1"/>
      <c r="B333" s="1"/>
      <c r="C333" s="6"/>
      <c r="D333" s="49" t="s">
        <v>212</v>
      </c>
      <c r="E333" s="50">
        <v>-4450.3599999999997</v>
      </c>
    </row>
    <row r="334" spans="1:5" ht="15" customHeight="1" x14ac:dyDescent="0.25">
      <c r="A334" s="1"/>
      <c r="B334" s="1"/>
      <c r="C334" s="6"/>
      <c r="D334" s="49" t="s">
        <v>213</v>
      </c>
      <c r="E334" s="50">
        <v>0</v>
      </c>
    </row>
    <row r="335" spans="1:5" ht="15" customHeight="1" x14ac:dyDescent="0.25">
      <c r="A335" s="1"/>
      <c r="B335" s="1"/>
      <c r="C335" s="6"/>
      <c r="D335" s="49" t="s">
        <v>59</v>
      </c>
      <c r="E335" s="1"/>
    </row>
    <row r="336" spans="1:5" ht="15" customHeight="1" x14ac:dyDescent="0.25">
      <c r="A336" s="1"/>
      <c r="B336" s="1"/>
      <c r="C336" s="6"/>
      <c r="D336" s="49" t="s">
        <v>214</v>
      </c>
      <c r="E336" s="1"/>
    </row>
    <row r="337" spans="1:5" ht="15" customHeight="1" x14ac:dyDescent="0.25">
      <c r="A337" s="1"/>
      <c r="B337" s="1"/>
      <c r="C337" s="6"/>
      <c r="D337" s="49" t="s">
        <v>215</v>
      </c>
      <c r="E337" s="50">
        <v>0</v>
      </c>
    </row>
    <row r="338" spans="1:5" ht="15" customHeight="1" x14ac:dyDescent="0.25">
      <c r="A338" s="1"/>
      <c r="B338" s="1"/>
      <c r="C338" s="6"/>
      <c r="D338" s="1"/>
      <c r="E338" s="48">
        <v>100578.02</v>
      </c>
    </row>
    <row r="339" spans="1:5" ht="15" customHeight="1" x14ac:dyDescent="0.25">
      <c r="A339" s="1"/>
      <c r="B339" s="1"/>
      <c r="C339" s="6"/>
      <c r="D339" s="1"/>
      <c r="E339" s="1"/>
    </row>
    <row r="340" spans="1:5" ht="15" customHeight="1" x14ac:dyDescent="0.25">
      <c r="A340" s="2">
        <v>31572</v>
      </c>
      <c r="B340" s="3">
        <v>44504</v>
      </c>
      <c r="C340" s="51" t="s">
        <v>216</v>
      </c>
      <c r="D340" s="1"/>
      <c r="E340" s="1"/>
    </row>
    <row r="341" spans="1:5" ht="15" customHeight="1" x14ac:dyDescent="0.25">
      <c r="A341" s="1"/>
      <c r="B341" s="1"/>
      <c r="C341" s="6"/>
      <c r="D341" s="49" t="s">
        <v>217</v>
      </c>
      <c r="E341" s="50">
        <v>488108.17</v>
      </c>
    </row>
    <row r="342" spans="1:5" ht="15" customHeight="1" x14ac:dyDescent="0.25">
      <c r="A342" s="1"/>
      <c r="B342" s="1"/>
      <c r="C342" s="6"/>
      <c r="D342" s="49" t="s">
        <v>218</v>
      </c>
      <c r="E342" s="50">
        <v>-20682.55</v>
      </c>
    </row>
    <row r="343" spans="1:5" ht="15" customHeight="1" x14ac:dyDescent="0.25">
      <c r="A343" s="1"/>
      <c r="B343" s="1"/>
      <c r="C343" s="6"/>
      <c r="D343" s="49" t="s">
        <v>219</v>
      </c>
      <c r="E343" s="1"/>
    </row>
    <row r="344" spans="1:5" ht="15" customHeight="1" x14ac:dyDescent="0.25">
      <c r="A344" s="1"/>
      <c r="B344" s="1"/>
      <c r="C344" s="6"/>
      <c r="D344" s="49" t="s">
        <v>220</v>
      </c>
      <c r="E344" s="1"/>
    </row>
    <row r="345" spans="1:5" ht="15" customHeight="1" x14ac:dyDescent="0.25">
      <c r="A345" s="1"/>
      <c r="B345" s="1"/>
      <c r="C345" s="6"/>
      <c r="D345" s="49" t="s">
        <v>221</v>
      </c>
      <c r="E345" s="1"/>
    </row>
    <row r="346" spans="1:5" ht="15" customHeight="1" x14ac:dyDescent="0.25">
      <c r="A346" s="1"/>
      <c r="B346" s="1"/>
      <c r="C346" s="6"/>
      <c r="D346" s="1"/>
      <c r="E346" s="48">
        <v>467425.62</v>
      </c>
    </row>
    <row r="347" spans="1:5" ht="15" customHeight="1" x14ac:dyDescent="0.25">
      <c r="A347" s="1"/>
      <c r="B347" s="1"/>
      <c r="C347" s="6"/>
      <c r="D347" s="1"/>
      <c r="E347" s="1"/>
    </row>
    <row r="348" spans="1:5" ht="15" customHeight="1" x14ac:dyDescent="0.25">
      <c r="A348" s="2">
        <v>31573</v>
      </c>
      <c r="B348" s="3">
        <v>44508</v>
      </c>
      <c r="C348" s="51" t="s">
        <v>222</v>
      </c>
      <c r="D348" s="1"/>
      <c r="E348" s="1"/>
    </row>
    <row r="349" spans="1:5" ht="15" customHeight="1" x14ac:dyDescent="0.25">
      <c r="A349" s="1"/>
      <c r="B349" s="1"/>
      <c r="C349" s="6"/>
      <c r="D349" s="49" t="s">
        <v>223</v>
      </c>
      <c r="E349" s="50">
        <v>84000</v>
      </c>
    </row>
    <row r="350" spans="1:5" ht="15" customHeight="1" x14ac:dyDescent="0.25">
      <c r="A350" s="1"/>
      <c r="B350" s="1"/>
      <c r="C350" s="6"/>
      <c r="D350" s="49" t="s">
        <v>224</v>
      </c>
      <c r="E350" s="50">
        <v>-4200</v>
      </c>
    </row>
    <row r="351" spans="1:5" ht="15" customHeight="1" x14ac:dyDescent="0.25">
      <c r="A351" s="1"/>
      <c r="B351" s="1"/>
      <c r="C351" s="6"/>
      <c r="D351" s="49" t="s">
        <v>225</v>
      </c>
      <c r="E351" s="50">
        <v>0</v>
      </c>
    </row>
    <row r="352" spans="1:5" ht="15" customHeight="1" x14ac:dyDescent="0.25">
      <c r="A352" s="1"/>
      <c r="B352" s="1"/>
      <c r="C352" s="6"/>
      <c r="D352" s="49" t="s">
        <v>226</v>
      </c>
      <c r="E352" s="50">
        <v>0</v>
      </c>
    </row>
    <row r="353" spans="1:5" ht="15" customHeight="1" x14ac:dyDescent="0.25">
      <c r="A353" s="1"/>
      <c r="B353" s="1"/>
      <c r="C353" s="6"/>
      <c r="D353" s="49" t="s">
        <v>227</v>
      </c>
      <c r="E353" s="50">
        <v>0</v>
      </c>
    </row>
    <row r="354" spans="1:5" ht="15" customHeight="1" x14ac:dyDescent="0.25">
      <c r="A354" s="1"/>
      <c r="B354" s="1"/>
      <c r="C354" s="6"/>
      <c r="D354" s="49" t="s">
        <v>228</v>
      </c>
      <c r="E354" s="50">
        <v>0</v>
      </c>
    </row>
    <row r="355" spans="1:5" ht="15" customHeight="1" x14ac:dyDescent="0.25">
      <c r="A355" s="1"/>
      <c r="B355" s="1"/>
      <c r="C355" s="6"/>
      <c r="D355" s="1"/>
      <c r="E355" s="48">
        <v>79800</v>
      </c>
    </row>
    <row r="356" spans="1:5" ht="15" customHeight="1" x14ac:dyDescent="0.25">
      <c r="A356" s="1"/>
      <c r="B356" s="1"/>
      <c r="C356" s="6"/>
      <c r="D356" s="1"/>
      <c r="E356" s="1"/>
    </row>
    <row r="357" spans="1:5" ht="15" customHeight="1" x14ac:dyDescent="0.25">
      <c r="A357" s="2">
        <v>31574</v>
      </c>
      <c r="B357" s="3">
        <v>44509</v>
      </c>
      <c r="C357" s="51" t="s">
        <v>47</v>
      </c>
      <c r="D357" s="1"/>
      <c r="E357" s="1"/>
    </row>
    <row r="358" spans="1:5" ht="15" customHeight="1" x14ac:dyDescent="0.25">
      <c r="A358" s="1"/>
      <c r="B358" s="1"/>
      <c r="C358" s="6"/>
      <c r="D358" s="49" t="s">
        <v>229</v>
      </c>
      <c r="E358" s="50">
        <v>10607.85</v>
      </c>
    </row>
    <row r="359" spans="1:5" ht="15" customHeight="1" x14ac:dyDescent="0.25">
      <c r="A359" s="1"/>
      <c r="B359" s="1"/>
      <c r="C359" s="6"/>
      <c r="D359" s="49" t="s">
        <v>49</v>
      </c>
      <c r="E359" s="1"/>
    </row>
    <row r="360" spans="1:5" ht="15" customHeight="1" x14ac:dyDescent="0.25">
      <c r="A360" s="1"/>
      <c r="B360" s="1"/>
      <c r="C360" s="6"/>
      <c r="D360" s="49" t="s">
        <v>230</v>
      </c>
      <c r="E360" s="50">
        <v>-449.49</v>
      </c>
    </row>
    <row r="361" spans="1:5" ht="15" customHeight="1" x14ac:dyDescent="0.25">
      <c r="A361" s="1"/>
      <c r="B361" s="1"/>
      <c r="C361" s="6"/>
      <c r="D361" s="49" t="s">
        <v>231</v>
      </c>
      <c r="E361" s="1"/>
    </row>
    <row r="362" spans="1:5" ht="15" customHeight="1" x14ac:dyDescent="0.25">
      <c r="A362" s="1"/>
      <c r="B362" s="1"/>
      <c r="C362" s="6"/>
      <c r="D362" s="49" t="s">
        <v>232</v>
      </c>
      <c r="E362" s="50">
        <v>0</v>
      </c>
    </row>
    <row r="363" spans="1:5" ht="15" customHeight="1" x14ac:dyDescent="0.25">
      <c r="A363" s="1"/>
      <c r="B363" s="1"/>
      <c r="C363" s="6"/>
      <c r="D363" s="49" t="s">
        <v>233</v>
      </c>
      <c r="E363" s="1"/>
    </row>
    <row r="364" spans="1:5" ht="15" customHeight="1" x14ac:dyDescent="0.25">
      <c r="A364" s="1"/>
      <c r="B364" s="1"/>
      <c r="C364" s="6"/>
      <c r="D364" s="49" t="s">
        <v>234</v>
      </c>
      <c r="E364" s="50">
        <v>0</v>
      </c>
    </row>
    <row r="365" spans="1:5" ht="15" customHeight="1" x14ac:dyDescent="0.25">
      <c r="A365" s="1"/>
      <c r="B365" s="1"/>
      <c r="C365" s="6"/>
      <c r="D365" s="1"/>
      <c r="E365" s="48">
        <v>10158.36</v>
      </c>
    </row>
    <row r="366" spans="1:5" ht="15" customHeight="1" x14ac:dyDescent="0.25">
      <c r="A366" s="1"/>
      <c r="B366" s="1"/>
      <c r="C366" s="6"/>
      <c r="D366" s="1"/>
      <c r="E366" s="1"/>
    </row>
    <row r="367" spans="1:5" ht="15" customHeight="1" x14ac:dyDescent="0.25">
      <c r="A367" s="2">
        <v>31575</v>
      </c>
      <c r="B367" s="3">
        <v>44512</v>
      </c>
      <c r="C367" s="51" t="s">
        <v>235</v>
      </c>
      <c r="D367" s="1"/>
      <c r="E367" s="1"/>
    </row>
    <row r="368" spans="1:5" ht="15" customHeight="1" x14ac:dyDescent="0.25">
      <c r="A368" s="1"/>
      <c r="B368" s="1"/>
      <c r="C368" s="6"/>
      <c r="D368" s="49" t="s">
        <v>236</v>
      </c>
      <c r="E368" s="50">
        <v>6500</v>
      </c>
    </row>
    <row r="369" spans="1:5" ht="15" customHeight="1" x14ac:dyDescent="0.25">
      <c r="A369" s="1"/>
      <c r="B369" s="1"/>
      <c r="C369" s="6"/>
      <c r="D369" s="49" t="s">
        <v>237</v>
      </c>
      <c r="E369" s="1"/>
    </row>
    <row r="370" spans="1:5" ht="15" customHeight="1" x14ac:dyDescent="0.25">
      <c r="A370" s="1"/>
      <c r="B370" s="1"/>
      <c r="C370" s="6"/>
      <c r="D370" s="49" t="s">
        <v>238</v>
      </c>
      <c r="E370" s="50">
        <v>0</v>
      </c>
    </row>
    <row r="371" spans="1:5" ht="15" customHeight="1" x14ac:dyDescent="0.25">
      <c r="A371" s="1"/>
      <c r="B371" s="1"/>
      <c r="C371" s="6"/>
      <c r="D371" s="49" t="s">
        <v>239</v>
      </c>
      <c r="E371" s="50">
        <v>0</v>
      </c>
    </row>
    <row r="372" spans="1:5" ht="15" customHeight="1" x14ac:dyDescent="0.25">
      <c r="A372" s="1"/>
      <c r="B372" s="1"/>
      <c r="C372" s="6"/>
      <c r="D372" s="49" t="s">
        <v>240</v>
      </c>
      <c r="E372" s="50">
        <v>0</v>
      </c>
    </row>
    <row r="373" spans="1:5" ht="15" customHeight="1" x14ac:dyDescent="0.25">
      <c r="A373" s="1"/>
      <c r="B373" s="1"/>
      <c r="C373" s="6"/>
      <c r="D373" s="49" t="s">
        <v>241</v>
      </c>
      <c r="E373" s="50">
        <v>0</v>
      </c>
    </row>
    <row r="374" spans="1:5" ht="15" customHeight="1" x14ac:dyDescent="0.25">
      <c r="A374" s="1"/>
      <c r="B374" s="1"/>
      <c r="C374" s="6"/>
      <c r="D374" s="1"/>
      <c r="E374" s="48">
        <v>6500</v>
      </c>
    </row>
    <row r="375" spans="1:5" ht="15" customHeight="1" x14ac:dyDescent="0.25">
      <c r="A375" s="1"/>
      <c r="B375" s="1"/>
      <c r="C375" s="6"/>
      <c r="D375" s="1"/>
      <c r="E375" s="1"/>
    </row>
    <row r="376" spans="1:5" ht="15" customHeight="1" x14ac:dyDescent="0.25">
      <c r="A376" s="2">
        <v>31576</v>
      </c>
      <c r="B376" s="3">
        <v>44512</v>
      </c>
      <c r="C376" s="51" t="s">
        <v>235</v>
      </c>
      <c r="D376" s="1"/>
      <c r="E376" s="1"/>
    </row>
    <row r="377" spans="1:5" ht="15" customHeight="1" x14ac:dyDescent="0.25">
      <c r="A377" s="1"/>
      <c r="B377" s="1"/>
      <c r="C377" s="6"/>
      <c r="D377" s="49" t="s">
        <v>236</v>
      </c>
      <c r="E377" s="50">
        <v>10163.27</v>
      </c>
    </row>
    <row r="378" spans="1:5" ht="15" customHeight="1" x14ac:dyDescent="0.25">
      <c r="A378" s="1"/>
      <c r="B378" s="1"/>
      <c r="C378" s="6"/>
      <c r="D378" s="49" t="s">
        <v>237</v>
      </c>
      <c r="E378" s="1"/>
    </row>
    <row r="379" spans="1:5" ht="15" customHeight="1" x14ac:dyDescent="0.25">
      <c r="A379" s="1"/>
      <c r="B379" s="1"/>
      <c r="C379" s="6"/>
      <c r="D379" s="49" t="s">
        <v>242</v>
      </c>
      <c r="E379" s="50">
        <v>0</v>
      </c>
    </row>
    <row r="380" spans="1:5" ht="15" customHeight="1" x14ac:dyDescent="0.25">
      <c r="A380" s="1"/>
      <c r="B380" s="1"/>
      <c r="C380" s="6"/>
      <c r="D380" s="49" t="s">
        <v>243</v>
      </c>
      <c r="E380" s="1"/>
    </row>
    <row r="381" spans="1:5" ht="15" customHeight="1" x14ac:dyDescent="0.25">
      <c r="A381" s="1"/>
      <c r="B381" s="1"/>
      <c r="C381" s="6"/>
      <c r="D381" s="49" t="s">
        <v>244</v>
      </c>
      <c r="E381" s="50">
        <v>0</v>
      </c>
    </row>
    <row r="382" spans="1:5" ht="15" customHeight="1" x14ac:dyDescent="0.25">
      <c r="A382" s="1"/>
      <c r="B382" s="1"/>
      <c r="C382" s="6"/>
      <c r="D382" s="49" t="s">
        <v>120</v>
      </c>
      <c r="E382" s="1"/>
    </row>
    <row r="383" spans="1:5" ht="15" customHeight="1" x14ac:dyDescent="0.25">
      <c r="A383" s="1"/>
      <c r="B383" s="1"/>
      <c r="C383" s="6"/>
      <c r="D383" s="49" t="s">
        <v>245</v>
      </c>
      <c r="E383" s="50">
        <v>0</v>
      </c>
    </row>
    <row r="384" spans="1:5" ht="15" customHeight="1" x14ac:dyDescent="0.25">
      <c r="A384" s="1"/>
      <c r="B384" s="1"/>
      <c r="C384" s="6"/>
      <c r="D384" s="49" t="s">
        <v>246</v>
      </c>
      <c r="E384" s="50">
        <v>0</v>
      </c>
    </row>
    <row r="385" spans="1:5" ht="15" customHeight="1" x14ac:dyDescent="0.25">
      <c r="A385" s="1"/>
      <c r="B385" s="1"/>
      <c r="C385" s="6"/>
      <c r="D385" s="49" t="s">
        <v>247</v>
      </c>
      <c r="E385" s="50">
        <v>0</v>
      </c>
    </row>
    <row r="386" spans="1:5" ht="15" customHeight="1" x14ac:dyDescent="0.25">
      <c r="A386" s="1"/>
      <c r="B386" s="1"/>
      <c r="C386" s="6"/>
      <c r="D386" s="1"/>
      <c r="E386" s="48">
        <v>10163.27</v>
      </c>
    </row>
    <row r="387" spans="1:5" ht="15" customHeight="1" x14ac:dyDescent="0.25">
      <c r="A387" s="1"/>
      <c r="B387" s="1"/>
      <c r="C387" s="6"/>
      <c r="D387" s="1"/>
      <c r="E387" s="1"/>
    </row>
    <row r="388" spans="1:5" ht="15" customHeight="1" x14ac:dyDescent="0.25">
      <c r="A388" s="2">
        <v>31577</v>
      </c>
      <c r="B388" s="3">
        <v>44512</v>
      </c>
      <c r="C388" s="51" t="s">
        <v>235</v>
      </c>
      <c r="D388" s="1"/>
      <c r="E388" s="1"/>
    </row>
    <row r="389" spans="1:5" ht="15" customHeight="1" x14ac:dyDescent="0.25">
      <c r="A389" s="1"/>
      <c r="B389" s="1"/>
      <c r="C389" s="6"/>
      <c r="D389" s="49" t="s">
        <v>236</v>
      </c>
      <c r="E389" s="50">
        <v>17575</v>
      </c>
    </row>
    <row r="390" spans="1:5" ht="15" customHeight="1" x14ac:dyDescent="0.25">
      <c r="A390" s="1"/>
      <c r="B390" s="1"/>
      <c r="C390" s="6"/>
      <c r="D390" s="49" t="s">
        <v>237</v>
      </c>
      <c r="E390" s="1"/>
    </row>
    <row r="391" spans="1:5" ht="15" customHeight="1" x14ac:dyDescent="0.25">
      <c r="A391" s="1"/>
      <c r="B391" s="1"/>
      <c r="C391" s="6"/>
      <c r="D391" s="49" t="s">
        <v>248</v>
      </c>
      <c r="E391" s="1"/>
    </row>
    <row r="392" spans="1:5" ht="15" customHeight="1" x14ac:dyDescent="0.25">
      <c r="A392" s="1"/>
      <c r="B392" s="1"/>
      <c r="C392" s="6"/>
      <c r="D392" s="49" t="s">
        <v>249</v>
      </c>
      <c r="E392" s="1"/>
    </row>
    <row r="393" spans="1:5" ht="15" customHeight="1" x14ac:dyDescent="0.25">
      <c r="A393" s="1"/>
      <c r="B393" s="1"/>
      <c r="C393" s="6"/>
      <c r="D393" s="49" t="s">
        <v>250</v>
      </c>
      <c r="E393" s="1"/>
    </row>
    <row r="394" spans="1:5" ht="15" customHeight="1" x14ac:dyDescent="0.25">
      <c r="A394" s="1"/>
      <c r="B394" s="1"/>
      <c r="C394" s="6"/>
      <c r="D394" s="49" t="s">
        <v>251</v>
      </c>
      <c r="E394" s="1"/>
    </row>
    <row r="395" spans="1:5" ht="15" customHeight="1" x14ac:dyDescent="0.25">
      <c r="A395" s="1"/>
      <c r="B395" s="1"/>
      <c r="C395" s="6"/>
      <c r="D395" s="49" t="s">
        <v>79</v>
      </c>
      <c r="E395" s="1"/>
    </row>
    <row r="396" spans="1:5" ht="15" customHeight="1" x14ac:dyDescent="0.25">
      <c r="A396" s="1"/>
      <c r="B396" s="1"/>
      <c r="C396" s="6"/>
      <c r="D396" s="49" t="s">
        <v>252</v>
      </c>
      <c r="E396" s="50">
        <v>0</v>
      </c>
    </row>
    <row r="397" spans="1:5" ht="15" customHeight="1" x14ac:dyDescent="0.25">
      <c r="A397" s="1"/>
      <c r="B397" s="1"/>
      <c r="C397" s="6"/>
      <c r="D397" s="1"/>
      <c r="E397" s="48">
        <v>17575</v>
      </c>
    </row>
    <row r="398" spans="1:5" ht="15" customHeight="1" x14ac:dyDescent="0.25">
      <c r="A398" s="1"/>
      <c r="B398" s="1"/>
      <c r="C398" s="6"/>
      <c r="D398" s="1"/>
      <c r="E398" s="1"/>
    </row>
    <row r="399" spans="1:5" ht="15" customHeight="1" x14ac:dyDescent="0.25">
      <c r="A399" s="2">
        <v>31578</v>
      </c>
      <c r="B399" s="3">
        <v>44517</v>
      </c>
      <c r="C399" s="51" t="s">
        <v>253</v>
      </c>
      <c r="D399" s="1"/>
      <c r="E399" s="1"/>
    </row>
    <row r="400" spans="1:5" ht="15" customHeight="1" x14ac:dyDescent="0.25">
      <c r="A400" s="1"/>
      <c r="B400" s="1"/>
      <c r="C400" s="6"/>
      <c r="D400" s="49" t="s">
        <v>254</v>
      </c>
      <c r="E400" s="50">
        <v>109281.39</v>
      </c>
    </row>
    <row r="401" spans="1:5" ht="15" customHeight="1" x14ac:dyDescent="0.25">
      <c r="A401" s="1"/>
      <c r="B401" s="1"/>
      <c r="C401" s="6"/>
      <c r="D401" s="49" t="s">
        <v>255</v>
      </c>
      <c r="E401" s="50">
        <v>0</v>
      </c>
    </row>
    <row r="402" spans="1:5" ht="15" customHeight="1" x14ac:dyDescent="0.25">
      <c r="A402" s="1"/>
      <c r="B402" s="1"/>
      <c r="C402" s="6"/>
      <c r="D402" s="49" t="s">
        <v>256</v>
      </c>
      <c r="E402" s="50">
        <v>0</v>
      </c>
    </row>
    <row r="403" spans="1:5" ht="15" customHeight="1" x14ac:dyDescent="0.25">
      <c r="A403" s="1"/>
      <c r="B403" s="1"/>
      <c r="C403" s="6"/>
      <c r="D403" s="49" t="s">
        <v>257</v>
      </c>
      <c r="E403" s="50">
        <v>0</v>
      </c>
    </row>
    <row r="404" spans="1:5" ht="15" customHeight="1" x14ac:dyDescent="0.25">
      <c r="A404" s="1"/>
      <c r="B404" s="1"/>
      <c r="C404" s="6"/>
      <c r="D404" s="49" t="s">
        <v>258</v>
      </c>
      <c r="E404" s="50">
        <v>0</v>
      </c>
    </row>
    <row r="405" spans="1:5" ht="15" customHeight="1" x14ac:dyDescent="0.25">
      <c r="A405" s="1"/>
      <c r="B405" s="1"/>
      <c r="C405" s="6"/>
      <c r="D405" s="1"/>
      <c r="E405" s="48">
        <v>109281.39</v>
      </c>
    </row>
    <row r="406" spans="1:5" ht="15" customHeight="1" x14ac:dyDescent="0.25">
      <c r="A406" s="1"/>
      <c r="B406" s="1"/>
      <c r="C406" s="6"/>
      <c r="D406" s="1"/>
      <c r="E406" s="1"/>
    </row>
    <row r="407" spans="1:5" ht="15" customHeight="1" x14ac:dyDescent="0.25">
      <c r="A407" s="2">
        <v>31579</v>
      </c>
      <c r="B407" s="3">
        <v>44517</v>
      </c>
      <c r="C407" s="51" t="s">
        <v>253</v>
      </c>
      <c r="D407" s="1"/>
      <c r="E407" s="1"/>
    </row>
    <row r="408" spans="1:5" ht="15" customHeight="1" x14ac:dyDescent="0.25">
      <c r="A408" s="1"/>
      <c r="B408" s="1"/>
      <c r="C408" s="6"/>
      <c r="D408" s="49" t="s">
        <v>259</v>
      </c>
      <c r="E408" s="50">
        <v>182226.80000000002</v>
      </c>
    </row>
    <row r="409" spans="1:5" ht="15" customHeight="1" x14ac:dyDescent="0.25">
      <c r="A409" s="1"/>
      <c r="B409" s="1"/>
      <c r="C409" s="6"/>
      <c r="D409" s="49" t="s">
        <v>260</v>
      </c>
      <c r="E409" s="50">
        <v>0</v>
      </c>
    </row>
    <row r="410" spans="1:5" ht="15" customHeight="1" x14ac:dyDescent="0.25">
      <c r="A410" s="1"/>
      <c r="B410" s="1"/>
      <c r="C410" s="6"/>
      <c r="D410" s="49" t="s">
        <v>261</v>
      </c>
      <c r="E410" s="50">
        <v>0</v>
      </c>
    </row>
    <row r="411" spans="1:5" ht="15" customHeight="1" x14ac:dyDescent="0.25">
      <c r="A411" s="1"/>
      <c r="B411" s="1"/>
      <c r="C411" s="6"/>
      <c r="D411" s="49" t="s">
        <v>262</v>
      </c>
      <c r="E411" s="50">
        <v>0</v>
      </c>
    </row>
    <row r="412" spans="1:5" ht="15" customHeight="1" x14ac:dyDescent="0.25">
      <c r="A412" s="1"/>
      <c r="B412" s="1"/>
      <c r="C412" s="6"/>
      <c r="D412" s="49" t="s">
        <v>258</v>
      </c>
      <c r="E412" s="50">
        <v>0</v>
      </c>
    </row>
    <row r="413" spans="1:5" ht="15" customHeight="1" x14ac:dyDescent="0.25">
      <c r="A413" s="1"/>
      <c r="B413" s="1"/>
      <c r="C413" s="6"/>
      <c r="D413" s="1"/>
      <c r="E413" s="48">
        <v>182226.80000000002</v>
      </c>
    </row>
    <row r="414" spans="1:5" ht="15" customHeight="1" x14ac:dyDescent="0.25">
      <c r="A414" s="1"/>
      <c r="B414" s="1"/>
      <c r="C414" s="6"/>
      <c r="D414" s="1"/>
      <c r="E414" s="1"/>
    </row>
    <row r="415" spans="1:5" ht="15" customHeight="1" x14ac:dyDescent="0.25">
      <c r="A415" s="2">
        <v>31580</v>
      </c>
      <c r="B415" s="3">
        <v>44517</v>
      </c>
      <c r="C415" s="51" t="s">
        <v>263</v>
      </c>
      <c r="D415" s="1"/>
      <c r="E415" s="1"/>
    </row>
    <row r="416" spans="1:5" ht="15" customHeight="1" x14ac:dyDescent="0.25">
      <c r="A416" s="1"/>
      <c r="B416" s="1"/>
      <c r="C416" s="6"/>
      <c r="D416" s="49" t="s">
        <v>264</v>
      </c>
      <c r="E416" s="50">
        <v>5313.27</v>
      </c>
    </row>
    <row r="417" spans="1:5" ht="15" customHeight="1" x14ac:dyDescent="0.25">
      <c r="A417" s="1"/>
      <c r="B417" s="1"/>
      <c r="C417" s="6"/>
      <c r="D417" s="49" t="s">
        <v>265</v>
      </c>
      <c r="E417" s="50">
        <v>0</v>
      </c>
    </row>
    <row r="418" spans="1:5" ht="15" customHeight="1" x14ac:dyDescent="0.25">
      <c r="A418" s="1"/>
      <c r="B418" s="1"/>
      <c r="C418" s="6"/>
      <c r="D418" s="49" t="s">
        <v>266</v>
      </c>
      <c r="E418" s="50">
        <v>0</v>
      </c>
    </row>
    <row r="419" spans="1:5" ht="15" customHeight="1" x14ac:dyDescent="0.25">
      <c r="A419" s="1"/>
      <c r="B419" s="1"/>
      <c r="C419" s="6"/>
      <c r="D419" s="49" t="s">
        <v>61</v>
      </c>
      <c r="E419" s="50">
        <v>0</v>
      </c>
    </row>
    <row r="420" spans="1:5" ht="15" customHeight="1" x14ac:dyDescent="0.25">
      <c r="A420" s="1"/>
      <c r="B420" s="1"/>
      <c r="C420" s="6"/>
      <c r="D420" s="49" t="s">
        <v>267</v>
      </c>
      <c r="E420" s="1"/>
    </row>
    <row r="421" spans="1:5" ht="15" customHeight="1" x14ac:dyDescent="0.25">
      <c r="A421" s="1"/>
      <c r="B421" s="1"/>
      <c r="C421" s="6"/>
      <c r="D421" s="1"/>
      <c r="E421" s="48">
        <v>5313.27</v>
      </c>
    </row>
    <row r="422" spans="1:5" ht="15" customHeight="1" x14ac:dyDescent="0.25">
      <c r="A422" s="1"/>
      <c r="B422" s="1"/>
      <c r="C422" s="6"/>
      <c r="D422" s="1"/>
      <c r="E422" s="1"/>
    </row>
    <row r="423" spans="1:5" ht="15" customHeight="1" x14ac:dyDescent="0.25">
      <c r="A423" s="2">
        <v>31581</v>
      </c>
      <c r="B423" s="3">
        <v>44517</v>
      </c>
      <c r="C423" s="51" t="s">
        <v>268</v>
      </c>
      <c r="D423" s="1"/>
      <c r="E423" s="1"/>
    </row>
    <row r="424" spans="1:5" ht="15" customHeight="1" x14ac:dyDescent="0.25">
      <c r="A424" s="1"/>
      <c r="B424" s="1"/>
      <c r="C424" s="6"/>
      <c r="D424" s="49" t="s">
        <v>269</v>
      </c>
      <c r="E424" s="50">
        <v>49591.99</v>
      </c>
    </row>
    <row r="425" spans="1:5" ht="15" customHeight="1" x14ac:dyDescent="0.25">
      <c r="A425" s="1"/>
      <c r="B425" s="1"/>
      <c r="C425" s="6"/>
      <c r="D425" s="49" t="s">
        <v>145</v>
      </c>
      <c r="E425" s="1"/>
    </row>
    <row r="426" spans="1:5" ht="15" customHeight="1" x14ac:dyDescent="0.25">
      <c r="A426" s="1"/>
      <c r="B426" s="1"/>
      <c r="C426" s="6"/>
      <c r="D426" s="49" t="s">
        <v>270</v>
      </c>
      <c r="E426" s="50">
        <v>0</v>
      </c>
    </row>
    <row r="427" spans="1:5" ht="15" customHeight="1" x14ac:dyDescent="0.25">
      <c r="A427" s="1"/>
      <c r="B427" s="1"/>
      <c r="C427" s="6"/>
      <c r="D427" s="49" t="s">
        <v>271</v>
      </c>
      <c r="E427" s="1"/>
    </row>
    <row r="428" spans="1:5" ht="15" customHeight="1" x14ac:dyDescent="0.25">
      <c r="A428" s="1"/>
      <c r="B428" s="1"/>
      <c r="C428" s="6"/>
      <c r="D428" s="49" t="s">
        <v>272</v>
      </c>
      <c r="E428" s="50">
        <v>0</v>
      </c>
    </row>
    <row r="429" spans="1:5" ht="15" customHeight="1" x14ac:dyDescent="0.25">
      <c r="A429" s="1"/>
      <c r="B429" s="1"/>
      <c r="C429" s="6"/>
      <c r="D429" s="49" t="s">
        <v>273</v>
      </c>
      <c r="E429" s="1"/>
    </row>
    <row r="430" spans="1:5" ht="15" customHeight="1" x14ac:dyDescent="0.25">
      <c r="A430" s="1"/>
      <c r="B430" s="1"/>
      <c r="C430" s="6"/>
      <c r="D430" s="49" t="s">
        <v>267</v>
      </c>
      <c r="E430" s="50">
        <v>0</v>
      </c>
    </row>
    <row r="431" spans="1:5" ht="15" customHeight="1" x14ac:dyDescent="0.25">
      <c r="A431" s="1"/>
      <c r="B431" s="1"/>
      <c r="C431" s="6"/>
      <c r="D431" s="1"/>
      <c r="E431" s="48">
        <v>49591.99</v>
      </c>
    </row>
    <row r="432" spans="1:5" ht="15" customHeight="1" x14ac:dyDescent="0.25">
      <c r="A432" s="1"/>
      <c r="B432" s="1"/>
      <c r="C432" s="6"/>
      <c r="D432" s="1"/>
      <c r="E432" s="1"/>
    </row>
    <row r="433" spans="1:5" ht="15" customHeight="1" x14ac:dyDescent="0.25">
      <c r="A433" s="2">
        <v>31582</v>
      </c>
      <c r="B433" s="3">
        <v>44517</v>
      </c>
      <c r="C433" s="51" t="s">
        <v>151</v>
      </c>
      <c r="D433" s="1"/>
      <c r="E433" s="1"/>
    </row>
    <row r="434" spans="1:5" ht="15" customHeight="1" x14ac:dyDescent="0.25">
      <c r="A434" s="1"/>
      <c r="B434" s="1"/>
      <c r="C434" s="6"/>
      <c r="D434" s="49" t="s">
        <v>274</v>
      </c>
      <c r="E434" s="50">
        <v>39805.47</v>
      </c>
    </row>
    <row r="435" spans="1:5" ht="15" customHeight="1" x14ac:dyDescent="0.25">
      <c r="A435" s="1"/>
      <c r="B435" s="1"/>
      <c r="C435" s="6"/>
      <c r="D435" s="49" t="s">
        <v>275</v>
      </c>
      <c r="E435" s="50">
        <v>0</v>
      </c>
    </row>
    <row r="436" spans="1:5" ht="15" customHeight="1" x14ac:dyDescent="0.25">
      <c r="A436" s="1"/>
      <c r="B436" s="1"/>
      <c r="C436" s="6"/>
      <c r="D436" s="49" t="s">
        <v>276</v>
      </c>
      <c r="E436" s="50">
        <v>0</v>
      </c>
    </row>
    <row r="437" spans="1:5" ht="15" customHeight="1" x14ac:dyDescent="0.25">
      <c r="A437" s="1"/>
      <c r="B437" s="1"/>
      <c r="C437" s="6"/>
      <c r="D437" s="49" t="s">
        <v>277</v>
      </c>
      <c r="E437" s="50">
        <v>0</v>
      </c>
    </row>
    <row r="438" spans="1:5" ht="15" customHeight="1" x14ac:dyDescent="0.25">
      <c r="A438" s="1"/>
      <c r="B438" s="1"/>
      <c r="C438" s="6"/>
      <c r="D438" s="49" t="s">
        <v>278</v>
      </c>
      <c r="E438" s="50">
        <v>0</v>
      </c>
    </row>
    <row r="439" spans="1:5" ht="15" customHeight="1" x14ac:dyDescent="0.25">
      <c r="A439" s="1"/>
      <c r="B439" s="1"/>
      <c r="C439" s="6"/>
      <c r="D439" s="49" t="s">
        <v>279</v>
      </c>
      <c r="E439" s="1"/>
    </row>
    <row r="440" spans="1:5" ht="15" customHeight="1" x14ac:dyDescent="0.25">
      <c r="A440" s="1"/>
      <c r="B440" s="1"/>
      <c r="C440" s="6"/>
      <c r="D440" s="1"/>
      <c r="E440" s="48">
        <v>39805.47</v>
      </c>
    </row>
    <row r="441" spans="1:5" ht="15" customHeight="1" x14ac:dyDescent="0.25">
      <c r="A441" s="1"/>
      <c r="B441" s="1"/>
      <c r="C441" s="6"/>
      <c r="D441" s="1"/>
      <c r="E441" s="1"/>
    </row>
    <row r="442" spans="1:5" ht="15" customHeight="1" x14ac:dyDescent="0.25">
      <c r="A442" s="2">
        <v>31584</v>
      </c>
      <c r="B442" s="3">
        <v>44517</v>
      </c>
      <c r="C442" s="51" t="s">
        <v>280</v>
      </c>
      <c r="D442" s="1"/>
      <c r="E442" s="1"/>
    </row>
    <row r="443" spans="1:5" ht="15" customHeight="1" x14ac:dyDescent="0.25">
      <c r="A443" s="1"/>
      <c r="B443" s="1"/>
      <c r="C443" s="6"/>
      <c r="D443" s="49" t="s">
        <v>274</v>
      </c>
      <c r="E443" s="50">
        <v>177158.36000000002</v>
      </c>
    </row>
    <row r="444" spans="1:5" ht="15" customHeight="1" x14ac:dyDescent="0.25">
      <c r="A444" s="1"/>
      <c r="B444" s="1"/>
      <c r="C444" s="6"/>
      <c r="D444" s="49" t="s">
        <v>281</v>
      </c>
      <c r="E444" s="50">
        <v>0</v>
      </c>
    </row>
    <row r="445" spans="1:5" ht="15" customHeight="1" x14ac:dyDescent="0.25">
      <c r="A445" s="1"/>
      <c r="B445" s="1"/>
      <c r="C445" s="6"/>
      <c r="D445" s="49" t="s">
        <v>282</v>
      </c>
      <c r="E445" s="50">
        <v>0</v>
      </c>
    </row>
    <row r="446" spans="1:5" ht="15" customHeight="1" x14ac:dyDescent="0.25">
      <c r="A446" s="1"/>
      <c r="B446" s="1"/>
      <c r="C446" s="6"/>
      <c r="D446" s="49" t="s">
        <v>277</v>
      </c>
      <c r="E446" s="50">
        <v>0</v>
      </c>
    </row>
    <row r="447" spans="1:5" ht="15" customHeight="1" x14ac:dyDescent="0.25">
      <c r="A447" s="1"/>
      <c r="B447" s="1"/>
      <c r="C447" s="6"/>
      <c r="D447" s="49" t="s">
        <v>283</v>
      </c>
      <c r="E447" s="1"/>
    </row>
    <row r="448" spans="1:5" ht="15" customHeight="1" x14ac:dyDescent="0.25">
      <c r="A448" s="1"/>
      <c r="B448" s="1"/>
      <c r="C448" s="6"/>
      <c r="D448" s="49" t="s">
        <v>284</v>
      </c>
      <c r="E448" s="1"/>
    </row>
    <row r="449" spans="1:5" ht="15" customHeight="1" x14ac:dyDescent="0.25">
      <c r="A449" s="1"/>
      <c r="B449" s="1"/>
      <c r="C449" s="6"/>
      <c r="D449" s="1"/>
      <c r="E449" s="48">
        <v>177158.36000000002</v>
      </c>
    </row>
    <row r="450" spans="1:5" ht="15" customHeight="1" x14ac:dyDescent="0.25">
      <c r="A450" s="1"/>
      <c r="B450" s="1"/>
      <c r="C450" s="6"/>
      <c r="D450" s="1"/>
      <c r="E450" s="1"/>
    </row>
    <row r="451" spans="1:5" ht="15" customHeight="1" x14ac:dyDescent="0.25">
      <c r="A451" s="2">
        <v>31585</v>
      </c>
      <c r="B451" s="3">
        <v>44517</v>
      </c>
      <c r="C451" s="51" t="s">
        <v>285</v>
      </c>
      <c r="D451" s="1"/>
      <c r="E451" s="1"/>
    </row>
    <row r="452" spans="1:5" ht="15" customHeight="1" x14ac:dyDescent="0.25">
      <c r="A452" s="1"/>
      <c r="B452" s="1"/>
      <c r="C452" s="6"/>
      <c r="D452" s="49" t="s">
        <v>286</v>
      </c>
      <c r="E452" s="50">
        <v>926300</v>
      </c>
    </row>
    <row r="453" spans="1:5" ht="15" customHeight="1" x14ac:dyDescent="0.25">
      <c r="A453" s="1"/>
      <c r="B453" s="1"/>
      <c r="C453" s="6"/>
      <c r="D453" s="49" t="s">
        <v>287</v>
      </c>
      <c r="E453" s="1"/>
    </row>
    <row r="454" spans="1:5" ht="15" customHeight="1" x14ac:dyDescent="0.25">
      <c r="A454" s="1"/>
      <c r="B454" s="1"/>
      <c r="C454" s="6"/>
      <c r="D454" s="49" t="s">
        <v>288</v>
      </c>
      <c r="E454" s="50">
        <v>-39250</v>
      </c>
    </row>
    <row r="455" spans="1:5" ht="15" customHeight="1" x14ac:dyDescent="0.25">
      <c r="A455" s="1"/>
      <c r="B455" s="1"/>
      <c r="C455" s="6"/>
      <c r="D455" s="49" t="s">
        <v>147</v>
      </c>
      <c r="E455" s="1"/>
    </row>
    <row r="456" spans="1:5" ht="15" customHeight="1" x14ac:dyDescent="0.25">
      <c r="A456" s="1"/>
      <c r="B456" s="1"/>
      <c r="C456" s="6"/>
      <c r="D456" s="49" t="s">
        <v>289</v>
      </c>
      <c r="E456" s="50">
        <v>-141300</v>
      </c>
    </row>
    <row r="457" spans="1:5" ht="15" customHeight="1" x14ac:dyDescent="0.25">
      <c r="A457" s="1"/>
      <c r="B457" s="1"/>
      <c r="C457" s="6"/>
      <c r="D457" s="49" t="s">
        <v>290</v>
      </c>
      <c r="E457" s="50">
        <v>0</v>
      </c>
    </row>
    <row r="458" spans="1:5" ht="15" customHeight="1" x14ac:dyDescent="0.25">
      <c r="A458" s="1"/>
      <c r="B458" s="1"/>
      <c r="C458" s="6"/>
      <c r="D458" s="49" t="s">
        <v>291</v>
      </c>
      <c r="E458" s="50">
        <v>0</v>
      </c>
    </row>
    <row r="459" spans="1:5" ht="15" customHeight="1" x14ac:dyDescent="0.25">
      <c r="A459" s="1"/>
      <c r="B459" s="1"/>
      <c r="C459" s="6"/>
      <c r="D459" s="1"/>
      <c r="E459" s="48">
        <v>745750</v>
      </c>
    </row>
    <row r="460" spans="1:5" ht="15" customHeight="1" x14ac:dyDescent="0.25">
      <c r="A460" s="1"/>
      <c r="B460" s="1"/>
      <c r="C460" s="6"/>
      <c r="D460" s="1"/>
      <c r="E460" s="1"/>
    </row>
    <row r="461" spans="1:5" ht="15" customHeight="1" x14ac:dyDescent="0.25">
      <c r="A461" s="2">
        <v>31586</v>
      </c>
      <c r="B461" s="3">
        <v>44517</v>
      </c>
      <c r="C461" s="51" t="s">
        <v>285</v>
      </c>
      <c r="D461" s="1"/>
      <c r="E461" s="1"/>
    </row>
    <row r="462" spans="1:5" ht="15" customHeight="1" x14ac:dyDescent="0.25">
      <c r="A462" s="1"/>
      <c r="B462" s="1"/>
      <c r="C462" s="6"/>
      <c r="D462" s="49" t="s">
        <v>292</v>
      </c>
      <c r="E462" s="50">
        <v>831900</v>
      </c>
    </row>
    <row r="463" spans="1:5" ht="15" customHeight="1" x14ac:dyDescent="0.25">
      <c r="A463" s="1"/>
      <c r="B463" s="1"/>
      <c r="C463" s="6"/>
      <c r="D463" s="49" t="s">
        <v>293</v>
      </c>
      <c r="E463" s="1"/>
    </row>
    <row r="464" spans="1:5" ht="15" customHeight="1" x14ac:dyDescent="0.25">
      <c r="A464" s="1"/>
      <c r="B464" s="1"/>
      <c r="C464" s="6"/>
      <c r="D464" s="49" t="s">
        <v>294</v>
      </c>
      <c r="E464" s="50">
        <v>-35250</v>
      </c>
    </row>
    <row r="465" spans="1:5" ht="15" customHeight="1" x14ac:dyDescent="0.25">
      <c r="A465" s="1"/>
      <c r="B465" s="1"/>
      <c r="C465" s="6"/>
      <c r="D465" s="49" t="s">
        <v>295</v>
      </c>
      <c r="E465" s="50">
        <v>-126900</v>
      </c>
    </row>
    <row r="466" spans="1:5" ht="15" customHeight="1" x14ac:dyDescent="0.25">
      <c r="A466" s="1"/>
      <c r="B466" s="1"/>
      <c r="C466" s="6"/>
      <c r="D466" s="49" t="s">
        <v>296</v>
      </c>
      <c r="E466" s="50">
        <v>0</v>
      </c>
    </row>
    <row r="467" spans="1:5" ht="15" customHeight="1" x14ac:dyDescent="0.25">
      <c r="A467" s="1"/>
      <c r="B467" s="1"/>
      <c r="C467" s="6"/>
      <c r="D467" s="49" t="s">
        <v>291</v>
      </c>
      <c r="E467" s="50">
        <v>0</v>
      </c>
    </row>
    <row r="468" spans="1:5" ht="15" customHeight="1" x14ac:dyDescent="0.25">
      <c r="A468" s="1"/>
      <c r="B468" s="1"/>
      <c r="C468" s="6"/>
      <c r="D468" s="1"/>
      <c r="E468" s="48">
        <v>669750</v>
      </c>
    </row>
    <row r="469" spans="1:5" ht="15" customHeight="1" x14ac:dyDescent="0.25">
      <c r="A469" s="1"/>
      <c r="B469" s="1"/>
      <c r="C469" s="6"/>
      <c r="D469" s="1"/>
      <c r="E469" s="1"/>
    </row>
    <row r="470" spans="1:5" ht="15" customHeight="1" x14ac:dyDescent="0.25">
      <c r="A470" s="2">
        <v>31587</v>
      </c>
      <c r="B470" s="3">
        <v>44517</v>
      </c>
      <c r="C470" s="51" t="s">
        <v>23</v>
      </c>
      <c r="D470" s="1"/>
      <c r="E470" s="1"/>
    </row>
    <row r="471" spans="1:5" ht="15" customHeight="1" x14ac:dyDescent="0.25">
      <c r="A471" s="1"/>
      <c r="B471" s="1"/>
      <c r="C471" s="6"/>
      <c r="D471" s="49" t="s">
        <v>297</v>
      </c>
      <c r="E471" s="50">
        <v>36134.18</v>
      </c>
    </row>
    <row r="472" spans="1:5" ht="15" customHeight="1" x14ac:dyDescent="0.25">
      <c r="A472" s="1"/>
      <c r="B472" s="1"/>
      <c r="C472" s="6"/>
      <c r="D472" s="49" t="s">
        <v>298</v>
      </c>
      <c r="E472" s="50">
        <v>0</v>
      </c>
    </row>
    <row r="473" spans="1:5" ht="15" customHeight="1" x14ac:dyDescent="0.25">
      <c r="A473" s="1"/>
      <c r="B473" s="1"/>
      <c r="C473" s="6"/>
      <c r="D473" s="49" t="s">
        <v>299</v>
      </c>
      <c r="E473" s="50">
        <v>0</v>
      </c>
    </row>
    <row r="474" spans="1:5" ht="15" customHeight="1" x14ac:dyDescent="0.25">
      <c r="A474" s="1"/>
      <c r="B474" s="1"/>
      <c r="C474" s="6"/>
      <c r="D474" s="49" t="s">
        <v>277</v>
      </c>
      <c r="E474" s="50">
        <v>0</v>
      </c>
    </row>
    <row r="475" spans="1:5" ht="15" customHeight="1" x14ac:dyDescent="0.25">
      <c r="A475" s="1"/>
      <c r="B475" s="1"/>
      <c r="C475" s="6"/>
      <c r="D475" s="49" t="s">
        <v>300</v>
      </c>
      <c r="E475" s="50">
        <v>0</v>
      </c>
    </row>
    <row r="476" spans="1:5" ht="15" customHeight="1" x14ac:dyDescent="0.25">
      <c r="A476" s="1"/>
      <c r="B476" s="1"/>
      <c r="C476" s="6"/>
      <c r="D476" s="49" t="s">
        <v>301</v>
      </c>
      <c r="E476" s="50">
        <v>0</v>
      </c>
    </row>
    <row r="477" spans="1:5" ht="15" customHeight="1" x14ac:dyDescent="0.25">
      <c r="A477" s="1"/>
      <c r="B477" s="1"/>
      <c r="C477" s="6"/>
      <c r="D477" s="1"/>
      <c r="E477" s="48">
        <v>36134.18</v>
      </c>
    </row>
    <row r="478" spans="1:5" ht="15" customHeight="1" x14ac:dyDescent="0.25">
      <c r="A478" s="1"/>
      <c r="B478" s="1"/>
      <c r="C478" s="6"/>
      <c r="D478" s="1"/>
      <c r="E478" s="1"/>
    </row>
    <row r="479" spans="1:5" ht="15" customHeight="1" x14ac:dyDescent="0.25">
      <c r="A479" s="2">
        <v>31588</v>
      </c>
      <c r="B479" s="3">
        <v>44519</v>
      </c>
      <c r="C479" s="51" t="s">
        <v>302</v>
      </c>
      <c r="D479" s="1"/>
      <c r="E479" s="1"/>
    </row>
    <row r="480" spans="1:5" ht="15" customHeight="1" x14ac:dyDescent="0.25">
      <c r="A480" s="1"/>
      <c r="B480" s="1"/>
      <c r="C480" s="6"/>
      <c r="D480" s="49" t="s">
        <v>303</v>
      </c>
      <c r="E480" s="50">
        <v>2307250.87</v>
      </c>
    </row>
    <row r="481" spans="1:5" ht="15" customHeight="1" x14ac:dyDescent="0.25">
      <c r="A481" s="1"/>
      <c r="B481" s="1"/>
      <c r="C481" s="6"/>
      <c r="D481" s="49" t="s">
        <v>304</v>
      </c>
      <c r="E481" s="50">
        <v>-23072.510000000002</v>
      </c>
    </row>
    <row r="482" spans="1:5" ht="15" customHeight="1" x14ac:dyDescent="0.25">
      <c r="A482" s="1"/>
      <c r="B482" s="1"/>
      <c r="C482" s="6"/>
      <c r="D482" s="49" t="s">
        <v>305</v>
      </c>
      <c r="E482" s="50">
        <v>-2307.25</v>
      </c>
    </row>
    <row r="483" spans="1:5" ht="15" customHeight="1" x14ac:dyDescent="0.25">
      <c r="A483" s="1"/>
      <c r="B483" s="1"/>
      <c r="C483" s="6"/>
      <c r="D483" s="49" t="s">
        <v>306</v>
      </c>
      <c r="E483" s="50">
        <v>-11002.43</v>
      </c>
    </row>
    <row r="484" spans="1:5" ht="15" customHeight="1" x14ac:dyDescent="0.25">
      <c r="A484" s="1"/>
      <c r="B484" s="1"/>
      <c r="C484" s="6"/>
      <c r="D484" s="49" t="s">
        <v>307</v>
      </c>
      <c r="E484" s="50">
        <v>-20374.88</v>
      </c>
    </row>
    <row r="485" spans="1:5" ht="15" customHeight="1" x14ac:dyDescent="0.25">
      <c r="A485" s="1"/>
      <c r="B485" s="1"/>
      <c r="C485" s="6"/>
      <c r="D485" s="49" t="s">
        <v>308</v>
      </c>
      <c r="E485" s="50">
        <v>0</v>
      </c>
    </row>
    <row r="486" spans="1:5" ht="15" customHeight="1" x14ac:dyDescent="0.25">
      <c r="A486" s="1"/>
      <c r="B486" s="1"/>
      <c r="C486" s="6"/>
      <c r="D486" s="49" t="s">
        <v>309</v>
      </c>
      <c r="E486" s="50">
        <v>0</v>
      </c>
    </row>
    <row r="487" spans="1:5" ht="15" customHeight="1" x14ac:dyDescent="0.25">
      <c r="A487" s="1"/>
      <c r="B487" s="1"/>
      <c r="C487" s="6"/>
      <c r="D487" s="1"/>
      <c r="E487" s="48">
        <v>2250493.8000000003</v>
      </c>
    </row>
    <row r="488" spans="1:5" ht="15" customHeight="1" x14ac:dyDescent="0.25">
      <c r="A488" s="1"/>
      <c r="B488" s="1"/>
      <c r="C488" s="6"/>
      <c r="D488" s="1"/>
      <c r="E488" s="1"/>
    </row>
    <row r="489" spans="1:5" ht="15" customHeight="1" x14ac:dyDescent="0.25">
      <c r="A489" s="2">
        <v>31589</v>
      </c>
      <c r="B489" s="3">
        <v>44519</v>
      </c>
      <c r="C489" s="51" t="s">
        <v>55</v>
      </c>
      <c r="D489" s="1"/>
      <c r="E489" s="1"/>
    </row>
    <row r="490" spans="1:5" ht="15" customHeight="1" x14ac:dyDescent="0.25">
      <c r="A490" s="1"/>
      <c r="B490" s="1"/>
      <c r="C490" s="6"/>
      <c r="D490" s="49" t="s">
        <v>310</v>
      </c>
      <c r="E490" s="50">
        <v>27750.87</v>
      </c>
    </row>
    <row r="491" spans="1:5" ht="15" customHeight="1" x14ac:dyDescent="0.25">
      <c r="A491" s="1"/>
      <c r="B491" s="1"/>
      <c r="C491" s="6"/>
      <c r="D491" s="49" t="s">
        <v>311</v>
      </c>
      <c r="E491" s="50">
        <v>0</v>
      </c>
    </row>
    <row r="492" spans="1:5" ht="15" customHeight="1" x14ac:dyDescent="0.25">
      <c r="A492" s="1"/>
      <c r="B492" s="1"/>
      <c r="C492" s="6"/>
      <c r="D492" s="49" t="s">
        <v>26</v>
      </c>
      <c r="E492" s="1"/>
    </row>
    <row r="493" spans="1:5" ht="15" customHeight="1" x14ac:dyDescent="0.25">
      <c r="A493" s="1"/>
      <c r="B493" s="1"/>
      <c r="C493" s="6"/>
      <c r="D493" s="49" t="s">
        <v>312</v>
      </c>
      <c r="E493" s="50">
        <v>0</v>
      </c>
    </row>
    <row r="494" spans="1:5" ht="15" customHeight="1" x14ac:dyDescent="0.25">
      <c r="A494" s="1"/>
      <c r="B494" s="1"/>
      <c r="C494" s="6"/>
      <c r="D494" s="49" t="s">
        <v>77</v>
      </c>
      <c r="E494" s="1"/>
    </row>
    <row r="495" spans="1:5" ht="15" customHeight="1" x14ac:dyDescent="0.25">
      <c r="A495" s="1"/>
      <c r="B495" s="1"/>
      <c r="C495" s="6"/>
      <c r="D495" s="49" t="s">
        <v>313</v>
      </c>
      <c r="E495" s="50">
        <v>0</v>
      </c>
    </row>
    <row r="496" spans="1:5" ht="15" customHeight="1" x14ac:dyDescent="0.25">
      <c r="A496" s="1"/>
      <c r="B496" s="1"/>
      <c r="C496" s="6"/>
      <c r="D496" s="49" t="s">
        <v>314</v>
      </c>
      <c r="E496" s="50">
        <v>0</v>
      </c>
    </row>
    <row r="497" spans="1:5" ht="15" customHeight="1" x14ac:dyDescent="0.25">
      <c r="A497" s="1"/>
      <c r="B497" s="1"/>
      <c r="C497" s="6"/>
      <c r="D497" s="1"/>
      <c r="E497" s="48">
        <v>27750.87</v>
      </c>
    </row>
    <row r="498" spans="1:5" ht="15" customHeight="1" x14ac:dyDescent="0.25">
      <c r="A498" s="1"/>
      <c r="B498" s="1"/>
      <c r="C498" s="6"/>
      <c r="D498" s="1"/>
      <c r="E498" s="1"/>
    </row>
    <row r="499" spans="1:5" ht="15" customHeight="1" x14ac:dyDescent="0.25">
      <c r="A499" s="2">
        <v>31590</v>
      </c>
      <c r="B499" s="3">
        <v>44529</v>
      </c>
      <c r="C499" s="51" t="s">
        <v>315</v>
      </c>
      <c r="D499" s="1"/>
      <c r="E499" s="1"/>
    </row>
    <row r="500" spans="1:5" ht="15" customHeight="1" x14ac:dyDescent="0.25">
      <c r="A500" s="1"/>
      <c r="B500" s="1"/>
      <c r="C500" s="6"/>
      <c r="D500" s="49" t="s">
        <v>316</v>
      </c>
      <c r="E500" s="50">
        <v>59118</v>
      </c>
    </row>
    <row r="501" spans="1:5" ht="15" customHeight="1" x14ac:dyDescent="0.25">
      <c r="A501" s="1"/>
      <c r="B501" s="1"/>
      <c r="C501" s="6"/>
      <c r="D501" s="49" t="s">
        <v>317</v>
      </c>
      <c r="E501" s="50">
        <v>-2505</v>
      </c>
    </row>
    <row r="502" spans="1:5" ht="15" customHeight="1" x14ac:dyDescent="0.25">
      <c r="A502" s="1"/>
      <c r="B502" s="1"/>
      <c r="C502" s="6"/>
      <c r="D502" s="49" t="s">
        <v>318</v>
      </c>
      <c r="E502" s="50">
        <v>-9018</v>
      </c>
    </row>
    <row r="503" spans="1:5" ht="15" customHeight="1" x14ac:dyDescent="0.25">
      <c r="A503" s="1"/>
      <c r="B503" s="1"/>
      <c r="C503" s="6"/>
      <c r="D503" s="49" t="s">
        <v>319</v>
      </c>
      <c r="E503" s="50">
        <v>0</v>
      </c>
    </row>
    <row r="504" spans="1:5" ht="15" customHeight="1" x14ac:dyDescent="0.25">
      <c r="A504" s="1"/>
      <c r="B504" s="1"/>
      <c r="C504" s="6"/>
      <c r="D504" s="49" t="s">
        <v>320</v>
      </c>
      <c r="E504" s="50">
        <v>0</v>
      </c>
    </row>
    <row r="505" spans="1:5" ht="15" customHeight="1" x14ac:dyDescent="0.25">
      <c r="A505" s="1"/>
      <c r="B505" s="1"/>
      <c r="C505" s="6"/>
      <c r="D505" s="49" t="s">
        <v>321</v>
      </c>
      <c r="E505" s="50">
        <v>0</v>
      </c>
    </row>
    <row r="506" spans="1:5" ht="15" customHeight="1" x14ac:dyDescent="0.25">
      <c r="A506" s="1"/>
      <c r="B506" s="1"/>
      <c r="C506" s="6"/>
      <c r="D506" s="1"/>
      <c r="E506" s="48">
        <v>47595</v>
      </c>
    </row>
    <row r="507" spans="1:5" ht="15" customHeight="1" x14ac:dyDescent="0.25">
      <c r="A507" s="1"/>
      <c r="B507" s="1"/>
      <c r="C507" s="6"/>
      <c r="D507" s="1"/>
      <c r="E507" s="1"/>
    </row>
    <row r="508" spans="1:5" ht="15" customHeight="1" x14ac:dyDescent="0.25">
      <c r="A508" s="2">
        <v>31591</v>
      </c>
      <c r="B508" s="3">
        <v>44529</v>
      </c>
      <c r="C508" s="51" t="s">
        <v>8</v>
      </c>
      <c r="D508" s="1"/>
      <c r="E508" s="1"/>
    </row>
    <row r="509" spans="1:5" ht="15" customHeight="1" x14ac:dyDescent="0.25">
      <c r="A509" s="1"/>
      <c r="B509" s="1"/>
      <c r="C509" s="6"/>
      <c r="D509" s="49" t="s">
        <v>322</v>
      </c>
      <c r="E509" s="50">
        <v>112005.6</v>
      </c>
    </row>
    <row r="510" spans="1:5" ht="15" customHeight="1" x14ac:dyDescent="0.25">
      <c r="A510" s="1"/>
      <c r="B510" s="1"/>
      <c r="C510" s="6"/>
      <c r="D510" s="49" t="s">
        <v>114</v>
      </c>
      <c r="E510" s="1"/>
    </row>
    <row r="511" spans="1:5" ht="15" customHeight="1" x14ac:dyDescent="0.25">
      <c r="A511" s="1"/>
      <c r="B511" s="1"/>
      <c r="C511" s="6"/>
      <c r="D511" s="49" t="s">
        <v>323</v>
      </c>
      <c r="E511" s="50">
        <v>-4746</v>
      </c>
    </row>
    <row r="512" spans="1:5" ht="15" customHeight="1" x14ac:dyDescent="0.25">
      <c r="A512" s="1"/>
      <c r="B512" s="1"/>
      <c r="C512" s="6"/>
      <c r="D512" s="49" t="s">
        <v>324</v>
      </c>
      <c r="E512" s="1"/>
    </row>
    <row r="513" spans="1:5" ht="15" customHeight="1" x14ac:dyDescent="0.25">
      <c r="A513" s="1"/>
      <c r="B513" s="1"/>
      <c r="C513" s="6"/>
      <c r="D513" s="49" t="s">
        <v>325</v>
      </c>
      <c r="E513" s="50">
        <v>0</v>
      </c>
    </row>
    <row r="514" spans="1:5" ht="15" customHeight="1" x14ac:dyDescent="0.25">
      <c r="A514" s="1"/>
      <c r="B514" s="1"/>
      <c r="C514" s="6"/>
      <c r="D514" s="49" t="s">
        <v>326</v>
      </c>
      <c r="E514" s="50">
        <v>0</v>
      </c>
    </row>
    <row r="515" spans="1:5" ht="15" customHeight="1" x14ac:dyDescent="0.25">
      <c r="A515" s="1"/>
      <c r="B515" s="1"/>
      <c r="C515" s="6"/>
      <c r="D515" s="49" t="s">
        <v>15</v>
      </c>
      <c r="E515" s="50">
        <v>0</v>
      </c>
    </row>
    <row r="516" spans="1:5" ht="15" customHeight="1" x14ac:dyDescent="0.25">
      <c r="A516" s="1"/>
      <c r="B516" s="1"/>
      <c r="C516" s="6"/>
      <c r="D516" s="1"/>
      <c r="E516" s="48">
        <v>107259.6</v>
      </c>
    </row>
    <row r="517" spans="1:5" ht="15" customHeight="1" x14ac:dyDescent="0.25">
      <c r="A517" s="1"/>
      <c r="B517" s="1"/>
      <c r="C517" s="6"/>
      <c r="D517" s="1"/>
      <c r="E517" s="1"/>
    </row>
    <row r="518" spans="1:5" ht="15" customHeight="1" x14ac:dyDescent="0.25">
      <c r="A518" s="2">
        <v>31592</v>
      </c>
      <c r="B518" s="3">
        <v>44529</v>
      </c>
      <c r="C518" s="51" t="s">
        <v>327</v>
      </c>
      <c r="D518" s="1"/>
      <c r="E518" s="1"/>
    </row>
    <row r="519" spans="1:5" ht="15" customHeight="1" x14ac:dyDescent="0.25">
      <c r="A519" s="1"/>
      <c r="B519" s="1"/>
      <c r="C519" s="6"/>
      <c r="D519" s="49" t="s">
        <v>328</v>
      </c>
      <c r="E519" s="50">
        <v>230100</v>
      </c>
    </row>
    <row r="520" spans="1:5" ht="15" customHeight="1" x14ac:dyDescent="0.25">
      <c r="A520" s="1"/>
      <c r="B520" s="1"/>
      <c r="C520" s="6"/>
      <c r="D520" s="49" t="s">
        <v>329</v>
      </c>
      <c r="E520" s="1"/>
    </row>
    <row r="521" spans="1:5" ht="15" customHeight="1" x14ac:dyDescent="0.25">
      <c r="A521" s="1"/>
      <c r="B521" s="1"/>
      <c r="C521" s="6"/>
      <c r="D521" s="49" t="s">
        <v>330</v>
      </c>
      <c r="E521" s="50">
        <v>-9750</v>
      </c>
    </row>
    <row r="522" spans="1:5" ht="15" customHeight="1" x14ac:dyDescent="0.25">
      <c r="A522" s="1"/>
      <c r="B522" s="1"/>
      <c r="C522" s="6"/>
      <c r="D522" s="49" t="s">
        <v>331</v>
      </c>
      <c r="E522" s="50">
        <v>-10530</v>
      </c>
    </row>
    <row r="523" spans="1:5" ht="15" customHeight="1" x14ac:dyDescent="0.25">
      <c r="A523" s="1"/>
      <c r="B523" s="1"/>
      <c r="C523" s="6"/>
      <c r="D523" s="49" t="s">
        <v>13</v>
      </c>
      <c r="E523" s="1"/>
    </row>
    <row r="524" spans="1:5" ht="15" customHeight="1" x14ac:dyDescent="0.25">
      <c r="A524" s="1"/>
      <c r="B524" s="1"/>
      <c r="C524" s="6"/>
      <c r="D524" s="49" t="s">
        <v>332</v>
      </c>
      <c r="E524" s="50">
        <v>0</v>
      </c>
    </row>
    <row r="525" spans="1:5" ht="15" customHeight="1" x14ac:dyDescent="0.25">
      <c r="A525" s="1"/>
      <c r="B525" s="1"/>
      <c r="C525" s="6"/>
      <c r="D525" s="49" t="s">
        <v>333</v>
      </c>
      <c r="E525" s="1"/>
    </row>
    <row r="526" spans="1:5" ht="15" customHeight="1" x14ac:dyDescent="0.25">
      <c r="A526" s="1"/>
      <c r="B526" s="1"/>
      <c r="C526" s="6"/>
      <c r="D526" s="49" t="s">
        <v>334</v>
      </c>
      <c r="E526" s="50">
        <v>0</v>
      </c>
    </row>
    <row r="527" spans="1:5" ht="15" customHeight="1" x14ac:dyDescent="0.25">
      <c r="A527" s="1"/>
      <c r="B527" s="1"/>
      <c r="C527" s="6"/>
      <c r="D527" s="49" t="s">
        <v>335</v>
      </c>
      <c r="E527" s="50">
        <v>0</v>
      </c>
    </row>
    <row r="528" spans="1:5" ht="15" customHeight="1" x14ac:dyDescent="0.25">
      <c r="A528" s="1"/>
      <c r="B528" s="1"/>
      <c r="C528" s="6"/>
      <c r="D528" s="1"/>
      <c r="E528" s="48">
        <v>209820</v>
      </c>
    </row>
    <row r="529" spans="1:5" ht="15" customHeight="1" x14ac:dyDescent="0.25">
      <c r="A529" s="1"/>
      <c r="B529" s="1"/>
      <c r="C529" s="6"/>
      <c r="D529" s="1"/>
      <c r="E529" s="1"/>
    </row>
    <row r="530" spans="1:5" ht="15" customHeight="1" x14ac:dyDescent="0.25">
      <c r="A530" s="2">
        <v>31595</v>
      </c>
      <c r="B530" s="3">
        <v>44529</v>
      </c>
      <c r="C530" s="51" t="s">
        <v>336</v>
      </c>
      <c r="D530" s="1"/>
      <c r="E530" s="1"/>
    </row>
    <row r="531" spans="1:5" ht="15" customHeight="1" x14ac:dyDescent="0.25">
      <c r="A531" s="1"/>
      <c r="B531" s="1"/>
      <c r="C531" s="6"/>
      <c r="D531" s="49" t="s">
        <v>337</v>
      </c>
      <c r="E531" s="50">
        <v>64357.200000000004</v>
      </c>
    </row>
    <row r="532" spans="1:5" ht="15" customHeight="1" x14ac:dyDescent="0.25">
      <c r="A532" s="1"/>
      <c r="B532" s="1"/>
      <c r="C532" s="6"/>
      <c r="D532" s="49" t="s">
        <v>10</v>
      </c>
      <c r="E532" s="1"/>
    </row>
    <row r="533" spans="1:5" ht="15" customHeight="1" x14ac:dyDescent="0.25">
      <c r="A533" s="1"/>
      <c r="B533" s="1"/>
      <c r="C533" s="6"/>
      <c r="D533" s="49" t="s">
        <v>338</v>
      </c>
      <c r="E533" s="50">
        <v>-2727</v>
      </c>
    </row>
    <row r="534" spans="1:5" ht="15" customHeight="1" x14ac:dyDescent="0.25">
      <c r="A534" s="1"/>
      <c r="B534" s="1"/>
      <c r="C534" s="6"/>
      <c r="D534" s="49" t="s">
        <v>339</v>
      </c>
      <c r="E534" s="50">
        <v>0</v>
      </c>
    </row>
    <row r="535" spans="1:5" ht="15" customHeight="1" x14ac:dyDescent="0.25">
      <c r="A535" s="1"/>
      <c r="B535" s="1"/>
      <c r="C535" s="6"/>
      <c r="D535" s="49" t="s">
        <v>13</v>
      </c>
      <c r="E535" s="1"/>
    </row>
    <row r="536" spans="1:5" ht="15" customHeight="1" x14ac:dyDescent="0.25">
      <c r="A536" s="1"/>
      <c r="B536" s="1"/>
      <c r="C536" s="6"/>
      <c r="D536" s="49" t="s">
        <v>340</v>
      </c>
      <c r="E536" s="50">
        <v>0</v>
      </c>
    </row>
    <row r="537" spans="1:5" ht="15" customHeight="1" x14ac:dyDescent="0.25">
      <c r="A537" s="1"/>
      <c r="B537" s="1"/>
      <c r="C537" s="6"/>
      <c r="D537" s="49" t="s">
        <v>341</v>
      </c>
      <c r="E537" s="50">
        <v>0</v>
      </c>
    </row>
    <row r="538" spans="1:5" ht="15" customHeight="1" x14ac:dyDescent="0.25">
      <c r="A538" s="1"/>
      <c r="B538" s="1"/>
      <c r="C538" s="6"/>
      <c r="D538" s="1"/>
      <c r="E538" s="48">
        <v>61630.200000000004</v>
      </c>
    </row>
    <row r="539" spans="1:5" ht="15" customHeight="1" x14ac:dyDescent="0.25">
      <c r="A539" s="1"/>
      <c r="B539" s="1"/>
      <c r="C539" s="6"/>
      <c r="D539" s="1"/>
      <c r="E539" s="1"/>
    </row>
    <row r="540" spans="1:5" ht="15" customHeight="1" x14ac:dyDescent="0.25">
      <c r="A540" s="2">
        <v>31596</v>
      </c>
      <c r="B540" s="3">
        <v>44529</v>
      </c>
      <c r="C540" s="51" t="s">
        <v>179</v>
      </c>
      <c r="D540" s="1"/>
      <c r="E540" s="1"/>
    </row>
    <row r="541" spans="1:5" ht="15" customHeight="1" x14ac:dyDescent="0.25">
      <c r="A541" s="1"/>
      <c r="B541" s="1"/>
      <c r="C541" s="6"/>
      <c r="D541" s="49" t="s">
        <v>342</v>
      </c>
      <c r="E541" s="50">
        <v>130989.44</v>
      </c>
    </row>
    <row r="542" spans="1:5" ht="15" customHeight="1" x14ac:dyDescent="0.25">
      <c r="A542" s="1"/>
      <c r="B542" s="1"/>
      <c r="C542" s="6"/>
      <c r="D542" s="49" t="s">
        <v>343</v>
      </c>
      <c r="E542" s="1"/>
    </row>
    <row r="543" spans="1:5" ht="15" customHeight="1" x14ac:dyDescent="0.25">
      <c r="A543" s="1"/>
      <c r="B543" s="1"/>
      <c r="C543" s="6"/>
      <c r="D543" s="49" t="s">
        <v>344</v>
      </c>
      <c r="E543" s="50">
        <v>-5550.4000000000005</v>
      </c>
    </row>
    <row r="544" spans="1:5" ht="15" customHeight="1" x14ac:dyDescent="0.25">
      <c r="A544" s="1"/>
      <c r="B544" s="1"/>
      <c r="C544" s="6"/>
      <c r="D544" s="49" t="s">
        <v>92</v>
      </c>
      <c r="E544" s="1"/>
    </row>
    <row r="545" spans="1:5" ht="15" customHeight="1" x14ac:dyDescent="0.25">
      <c r="A545" s="1"/>
      <c r="B545" s="1"/>
      <c r="C545" s="6"/>
      <c r="D545" s="49" t="s">
        <v>345</v>
      </c>
      <c r="E545" s="50">
        <v>0</v>
      </c>
    </row>
    <row r="546" spans="1:5" ht="15" customHeight="1" x14ac:dyDescent="0.25">
      <c r="A546" s="1"/>
      <c r="B546" s="1"/>
      <c r="C546" s="6"/>
      <c r="D546" s="49" t="s">
        <v>346</v>
      </c>
      <c r="E546" s="1"/>
    </row>
    <row r="547" spans="1:5" ht="15" customHeight="1" x14ac:dyDescent="0.25">
      <c r="A547" s="1"/>
      <c r="B547" s="1"/>
      <c r="C547" s="6"/>
      <c r="D547" s="49" t="s">
        <v>347</v>
      </c>
      <c r="E547" s="50">
        <v>0</v>
      </c>
    </row>
    <row r="548" spans="1:5" ht="15" customHeight="1" x14ac:dyDescent="0.25">
      <c r="A548" s="1"/>
      <c r="B548" s="1"/>
      <c r="C548" s="6"/>
      <c r="D548" s="1"/>
      <c r="E548" s="48">
        <v>125439.04000000001</v>
      </c>
    </row>
    <row r="549" spans="1:5" ht="15" customHeight="1" x14ac:dyDescent="0.25">
      <c r="A549" s="1"/>
      <c r="B549" s="1"/>
      <c r="C549" s="6"/>
      <c r="D549" s="1"/>
      <c r="E549" s="1"/>
    </row>
    <row r="550" spans="1:5" ht="15" customHeight="1" x14ac:dyDescent="0.25">
      <c r="A550" s="2">
        <v>31597</v>
      </c>
      <c r="B550" s="3">
        <v>44529</v>
      </c>
      <c r="C550" s="51" t="s">
        <v>348</v>
      </c>
      <c r="D550" s="1"/>
      <c r="E550" s="1"/>
    </row>
    <row r="551" spans="1:5" ht="15" customHeight="1" x14ac:dyDescent="0.25">
      <c r="A551" s="1"/>
      <c r="B551" s="1"/>
      <c r="C551" s="6"/>
      <c r="D551" s="49" t="s">
        <v>349</v>
      </c>
      <c r="E551" s="50">
        <v>117292</v>
      </c>
    </row>
    <row r="552" spans="1:5" ht="15" customHeight="1" x14ac:dyDescent="0.25">
      <c r="A552" s="1"/>
      <c r="B552" s="1"/>
      <c r="C552" s="6"/>
      <c r="D552" s="49" t="s">
        <v>350</v>
      </c>
      <c r="E552" s="50">
        <v>-4970</v>
      </c>
    </row>
    <row r="553" spans="1:5" ht="15" customHeight="1" x14ac:dyDescent="0.25">
      <c r="A553" s="1"/>
      <c r="B553" s="1"/>
      <c r="C553" s="6"/>
      <c r="D553" s="49" t="s">
        <v>351</v>
      </c>
      <c r="E553" s="50">
        <v>-17892</v>
      </c>
    </row>
    <row r="554" spans="1:5" ht="15" customHeight="1" x14ac:dyDescent="0.25">
      <c r="A554" s="1"/>
      <c r="B554" s="1"/>
      <c r="C554" s="6"/>
      <c r="D554" s="49" t="s">
        <v>352</v>
      </c>
      <c r="E554" s="1"/>
    </row>
    <row r="555" spans="1:5" ht="15" customHeight="1" x14ac:dyDescent="0.25">
      <c r="A555" s="1"/>
      <c r="B555" s="1"/>
      <c r="C555" s="6"/>
      <c r="D555" s="49" t="s">
        <v>353</v>
      </c>
      <c r="E555" s="1"/>
    </row>
    <row r="556" spans="1:5" ht="15" customHeight="1" x14ac:dyDescent="0.25">
      <c r="A556" s="1"/>
      <c r="B556" s="1"/>
      <c r="C556" s="6"/>
      <c r="D556" s="49" t="s">
        <v>354</v>
      </c>
      <c r="E556" s="1"/>
    </row>
    <row r="557" spans="1:5" ht="15" customHeight="1" x14ac:dyDescent="0.25">
      <c r="A557" s="1"/>
      <c r="B557" s="1"/>
      <c r="C557" s="6"/>
      <c r="D557" s="49" t="s">
        <v>355</v>
      </c>
      <c r="E557" s="1"/>
    </row>
    <row r="558" spans="1:5" ht="15" customHeight="1" x14ac:dyDescent="0.25">
      <c r="A558" s="1"/>
      <c r="B558" s="1"/>
      <c r="C558" s="6"/>
      <c r="D558" s="49" t="s">
        <v>356</v>
      </c>
      <c r="E558" s="1"/>
    </row>
    <row r="559" spans="1:5" ht="15" customHeight="1" x14ac:dyDescent="0.25">
      <c r="A559" s="1"/>
      <c r="B559" s="1"/>
      <c r="C559" s="6"/>
      <c r="D559" s="1"/>
      <c r="E559" s="48">
        <v>94430</v>
      </c>
    </row>
    <row r="560" spans="1:5" ht="15" customHeight="1" x14ac:dyDescent="0.25">
      <c r="A560" s="1"/>
      <c r="B560" s="1"/>
      <c r="C560" s="6"/>
      <c r="D560" s="1"/>
      <c r="E560" s="1"/>
    </row>
    <row r="561" spans="1:5" ht="15" customHeight="1" x14ac:dyDescent="0.25">
      <c r="A561" s="2">
        <v>31599</v>
      </c>
      <c r="B561" s="3">
        <v>44530</v>
      </c>
      <c r="C561" s="51" t="s">
        <v>357</v>
      </c>
      <c r="D561" s="1"/>
      <c r="E561" s="1"/>
    </row>
    <row r="562" spans="1:5" ht="15" customHeight="1" x14ac:dyDescent="0.25">
      <c r="A562" s="1"/>
      <c r="B562" s="1"/>
      <c r="C562" s="6"/>
      <c r="D562" s="49" t="s">
        <v>358</v>
      </c>
      <c r="E562" s="50">
        <v>73750</v>
      </c>
    </row>
    <row r="563" spans="1:5" ht="15" customHeight="1" x14ac:dyDescent="0.25">
      <c r="A563" s="1"/>
      <c r="B563" s="1"/>
      <c r="C563" s="6"/>
      <c r="D563" s="49" t="s">
        <v>359</v>
      </c>
      <c r="E563" s="50">
        <v>-3125</v>
      </c>
    </row>
    <row r="564" spans="1:5" ht="15" customHeight="1" x14ac:dyDescent="0.25">
      <c r="A564" s="1"/>
      <c r="B564" s="1"/>
      <c r="C564" s="6"/>
      <c r="D564" s="49" t="s">
        <v>360</v>
      </c>
      <c r="E564" s="1"/>
    </row>
    <row r="565" spans="1:5" ht="15" customHeight="1" x14ac:dyDescent="0.25">
      <c r="A565" s="1"/>
      <c r="B565" s="1"/>
      <c r="C565" s="6"/>
      <c r="D565" s="49" t="s">
        <v>361</v>
      </c>
      <c r="E565" s="50">
        <v>0</v>
      </c>
    </row>
    <row r="566" spans="1:5" ht="15" customHeight="1" x14ac:dyDescent="0.25">
      <c r="A566" s="1"/>
      <c r="B566" s="1"/>
      <c r="C566" s="6"/>
      <c r="D566" s="49" t="s">
        <v>138</v>
      </c>
      <c r="E566" s="50">
        <v>0</v>
      </c>
    </row>
    <row r="567" spans="1:5" ht="15" customHeight="1" x14ac:dyDescent="0.25">
      <c r="A567" s="1"/>
      <c r="B567" s="1"/>
      <c r="C567" s="6"/>
      <c r="D567" s="49" t="s">
        <v>362</v>
      </c>
      <c r="E567" s="50">
        <v>0</v>
      </c>
    </row>
    <row r="568" spans="1:5" ht="15" customHeight="1" x14ac:dyDescent="0.25">
      <c r="A568" s="1"/>
      <c r="B568" s="1"/>
      <c r="C568" s="6"/>
      <c r="D568" s="49" t="s">
        <v>363</v>
      </c>
      <c r="E568" s="50">
        <v>0</v>
      </c>
    </row>
    <row r="569" spans="1:5" ht="15" customHeight="1" x14ac:dyDescent="0.25">
      <c r="A569" s="1"/>
      <c r="B569" s="1"/>
      <c r="C569" s="6"/>
      <c r="D569" s="1"/>
      <c r="E569" s="48">
        <v>70625</v>
      </c>
    </row>
    <row r="570" spans="1:5" ht="15" customHeight="1" x14ac:dyDescent="0.25">
      <c r="A570" s="1"/>
      <c r="B570" s="1"/>
      <c r="C570" s="6"/>
      <c r="D570" s="1"/>
      <c r="E570" s="1"/>
    </row>
    <row r="571" spans="1:5" ht="15" customHeight="1" x14ac:dyDescent="0.25">
      <c r="A571" s="2">
        <v>31600</v>
      </c>
      <c r="B571" s="3">
        <v>44530</v>
      </c>
      <c r="C571" s="51" t="s">
        <v>8</v>
      </c>
      <c r="D571" s="1"/>
      <c r="E571" s="1"/>
    </row>
    <row r="572" spans="1:5" ht="15" customHeight="1" x14ac:dyDescent="0.25">
      <c r="A572" s="1"/>
      <c r="B572" s="1"/>
      <c r="C572" s="6"/>
      <c r="D572" s="49" t="s">
        <v>364</v>
      </c>
      <c r="E572" s="50">
        <v>130390</v>
      </c>
    </row>
    <row r="573" spans="1:5" ht="15" customHeight="1" x14ac:dyDescent="0.25">
      <c r="A573" s="1"/>
      <c r="B573" s="1"/>
      <c r="C573" s="6"/>
      <c r="D573" s="49" t="s">
        <v>10</v>
      </c>
      <c r="E573" s="1"/>
    </row>
    <row r="574" spans="1:5" ht="15" customHeight="1" x14ac:dyDescent="0.25">
      <c r="A574" s="1"/>
      <c r="B574" s="1"/>
      <c r="C574" s="6"/>
      <c r="D574" s="49" t="s">
        <v>365</v>
      </c>
      <c r="E574" s="50">
        <v>-5525</v>
      </c>
    </row>
    <row r="575" spans="1:5" ht="15" customHeight="1" x14ac:dyDescent="0.25">
      <c r="A575" s="1"/>
      <c r="B575" s="1"/>
      <c r="C575" s="6"/>
      <c r="D575" s="49" t="s">
        <v>366</v>
      </c>
      <c r="E575" s="50">
        <v>0</v>
      </c>
    </row>
    <row r="576" spans="1:5" ht="15" customHeight="1" x14ac:dyDescent="0.25">
      <c r="A576" s="1"/>
      <c r="B576" s="1"/>
      <c r="C576" s="6"/>
      <c r="D576" s="49" t="s">
        <v>147</v>
      </c>
      <c r="E576" s="1"/>
    </row>
    <row r="577" spans="1:5" ht="15" customHeight="1" x14ac:dyDescent="0.25">
      <c r="A577" s="1"/>
      <c r="B577" s="1"/>
      <c r="C577" s="6"/>
      <c r="D577" s="49" t="s">
        <v>367</v>
      </c>
      <c r="E577" s="50">
        <v>0</v>
      </c>
    </row>
    <row r="578" spans="1:5" ht="15" customHeight="1" x14ac:dyDescent="0.25">
      <c r="A578" s="1"/>
      <c r="B578" s="1"/>
      <c r="C578" s="6"/>
      <c r="D578" s="49" t="s">
        <v>34</v>
      </c>
      <c r="E578" s="1"/>
    </row>
    <row r="579" spans="1:5" ht="15" customHeight="1" x14ac:dyDescent="0.25">
      <c r="A579" s="1"/>
      <c r="B579" s="1"/>
      <c r="C579" s="6"/>
      <c r="D579" s="49" t="s">
        <v>368</v>
      </c>
      <c r="E579" s="50">
        <v>0</v>
      </c>
    </row>
    <row r="580" spans="1:5" ht="15" customHeight="1" x14ac:dyDescent="0.25">
      <c r="A580" s="1"/>
      <c r="B580" s="1"/>
      <c r="C580" s="6"/>
      <c r="D580" s="49" t="s">
        <v>369</v>
      </c>
      <c r="E580" s="1"/>
    </row>
    <row r="581" spans="1:5" ht="15" customHeight="1" x14ac:dyDescent="0.25">
      <c r="A581" s="1"/>
      <c r="B581" s="1"/>
      <c r="C581" s="6"/>
      <c r="D581" s="1"/>
      <c r="E581" s="48">
        <v>124865</v>
      </c>
    </row>
    <row r="582" spans="1:5" ht="15" customHeight="1" x14ac:dyDescent="0.25">
      <c r="A582" s="1"/>
      <c r="B582" s="1"/>
      <c r="C582" s="6"/>
      <c r="D582" s="1"/>
      <c r="E582" s="1"/>
    </row>
    <row r="583" spans="1:5" ht="15" customHeight="1" x14ac:dyDescent="0.25">
      <c r="A583" s="2">
        <v>31601</v>
      </c>
      <c r="B583" s="3">
        <v>44530</v>
      </c>
      <c r="C583" s="51" t="s">
        <v>81</v>
      </c>
      <c r="D583" s="1"/>
      <c r="E583" s="1"/>
    </row>
    <row r="584" spans="1:5" ht="15" customHeight="1" x14ac:dyDescent="0.25">
      <c r="A584" s="1"/>
      <c r="B584" s="1"/>
      <c r="C584" s="6"/>
      <c r="D584" s="49" t="s">
        <v>370</v>
      </c>
      <c r="E584" s="50">
        <v>145960</v>
      </c>
    </row>
    <row r="585" spans="1:5" ht="15" customHeight="1" x14ac:dyDescent="0.25">
      <c r="A585" s="1"/>
      <c r="B585" s="1"/>
      <c r="C585" s="6"/>
      <c r="D585" s="49" t="s">
        <v>34</v>
      </c>
      <c r="E585" s="1"/>
    </row>
    <row r="586" spans="1:5" ht="15" customHeight="1" x14ac:dyDescent="0.25">
      <c r="A586" s="1"/>
      <c r="B586" s="1"/>
      <c r="C586" s="6"/>
      <c r="D586" s="49" t="s">
        <v>371</v>
      </c>
      <c r="E586" s="50">
        <v>-6184.75</v>
      </c>
    </row>
    <row r="587" spans="1:5" ht="15" customHeight="1" x14ac:dyDescent="0.25">
      <c r="A587" s="1"/>
      <c r="B587" s="1"/>
      <c r="C587" s="6"/>
      <c r="D587" s="49" t="s">
        <v>372</v>
      </c>
      <c r="E587" s="50">
        <v>-6679.53</v>
      </c>
    </row>
    <row r="588" spans="1:5" ht="15" customHeight="1" x14ac:dyDescent="0.25">
      <c r="A588" s="1"/>
      <c r="B588" s="1"/>
      <c r="C588" s="6"/>
      <c r="D588" s="49" t="s">
        <v>28</v>
      </c>
      <c r="E588" s="1"/>
    </row>
    <row r="589" spans="1:5" ht="15" customHeight="1" x14ac:dyDescent="0.25">
      <c r="A589" s="1"/>
      <c r="B589" s="1"/>
      <c r="C589" s="6"/>
      <c r="D589" s="49" t="s">
        <v>373</v>
      </c>
      <c r="E589" s="50">
        <v>0</v>
      </c>
    </row>
    <row r="590" spans="1:5" ht="15" customHeight="1" x14ac:dyDescent="0.25">
      <c r="A590" s="1"/>
      <c r="B590" s="1"/>
      <c r="C590" s="6"/>
      <c r="D590" s="49" t="s">
        <v>374</v>
      </c>
      <c r="E590" s="50">
        <v>0</v>
      </c>
    </row>
    <row r="591" spans="1:5" ht="15" customHeight="1" x14ac:dyDescent="0.25">
      <c r="A591" s="1"/>
      <c r="B591" s="1"/>
      <c r="C591" s="6"/>
      <c r="D591" s="49" t="s">
        <v>375</v>
      </c>
      <c r="E591" s="50">
        <v>0</v>
      </c>
    </row>
    <row r="592" spans="1:5" ht="15" customHeight="1" x14ac:dyDescent="0.25">
      <c r="A592" s="1"/>
      <c r="B592" s="1"/>
      <c r="C592" s="6"/>
      <c r="D592" s="1"/>
      <c r="E592" s="48">
        <v>133095.72</v>
      </c>
    </row>
    <row r="593" spans="1:5" ht="15" customHeight="1" x14ac:dyDescent="0.25">
      <c r="A593" s="1"/>
      <c r="B593" s="1"/>
      <c r="C593" s="6"/>
      <c r="D593" s="1"/>
      <c r="E593" s="1"/>
    </row>
    <row r="594" spans="1:5" ht="15" customHeight="1" x14ac:dyDescent="0.25">
      <c r="A594" s="2">
        <v>31602</v>
      </c>
      <c r="B594" s="3">
        <v>44530</v>
      </c>
      <c r="C594" s="51" t="s">
        <v>376</v>
      </c>
      <c r="D594" s="1"/>
      <c r="E594" s="1"/>
    </row>
    <row r="595" spans="1:5" ht="15" customHeight="1" x14ac:dyDescent="0.25">
      <c r="A595" s="1"/>
      <c r="B595" s="1"/>
      <c r="C595" s="6"/>
      <c r="D595" s="49" t="s">
        <v>377</v>
      </c>
      <c r="E595" s="50">
        <v>196909.41</v>
      </c>
    </row>
    <row r="596" spans="1:5" ht="15" customHeight="1" x14ac:dyDescent="0.25">
      <c r="A596" s="1"/>
      <c r="B596" s="1"/>
      <c r="C596" s="6"/>
      <c r="D596" s="49" t="s">
        <v>378</v>
      </c>
      <c r="E596" s="50">
        <v>-8343.6200000000008</v>
      </c>
    </row>
    <row r="597" spans="1:5" ht="15" customHeight="1" x14ac:dyDescent="0.25">
      <c r="A597" s="1"/>
      <c r="B597" s="1"/>
      <c r="C597" s="6"/>
      <c r="D597" s="49" t="s">
        <v>379</v>
      </c>
      <c r="E597" s="1"/>
    </row>
    <row r="598" spans="1:5" ht="15" customHeight="1" x14ac:dyDescent="0.25">
      <c r="A598" s="1"/>
      <c r="B598" s="1"/>
      <c r="C598" s="6"/>
      <c r="D598" s="49" t="s">
        <v>380</v>
      </c>
      <c r="E598" s="50">
        <v>-30037.03</v>
      </c>
    </row>
    <row r="599" spans="1:5" ht="15" customHeight="1" x14ac:dyDescent="0.25">
      <c r="A599" s="1"/>
      <c r="B599" s="1"/>
      <c r="C599" s="6"/>
      <c r="D599" s="49" t="s">
        <v>381</v>
      </c>
      <c r="E599" s="1"/>
    </row>
    <row r="600" spans="1:5" ht="15" customHeight="1" x14ac:dyDescent="0.25">
      <c r="A600" s="1"/>
      <c r="B600" s="1"/>
      <c r="C600" s="6"/>
      <c r="D600" s="49" t="s">
        <v>382</v>
      </c>
      <c r="E600" s="1"/>
    </row>
    <row r="601" spans="1:5" ht="15" customHeight="1" x14ac:dyDescent="0.25">
      <c r="A601" s="1"/>
      <c r="B601" s="1"/>
      <c r="C601" s="6"/>
      <c r="D601" s="49" t="s">
        <v>383</v>
      </c>
      <c r="E601" s="1"/>
    </row>
    <row r="602" spans="1:5" ht="15" customHeight="1" x14ac:dyDescent="0.25">
      <c r="A602" s="1"/>
      <c r="B602" s="1"/>
      <c r="C602" s="6"/>
      <c r="D602" s="1"/>
      <c r="E602" s="48">
        <v>158528.76</v>
      </c>
    </row>
    <row r="603" spans="1:5" ht="15" customHeight="1" x14ac:dyDescent="0.25">
      <c r="A603" s="1"/>
      <c r="B603" s="1"/>
      <c r="C603" s="6"/>
      <c r="D603" s="1"/>
      <c r="E603" s="1"/>
    </row>
    <row r="604" spans="1:5" ht="15" customHeight="1" x14ac:dyDescent="0.25">
      <c r="A604" s="2">
        <v>31603</v>
      </c>
      <c r="B604" s="3">
        <v>44530</v>
      </c>
      <c r="C604" s="51" t="s">
        <v>167</v>
      </c>
      <c r="D604" s="1"/>
      <c r="E604" s="1"/>
    </row>
    <row r="605" spans="1:5" ht="15" customHeight="1" x14ac:dyDescent="0.25">
      <c r="A605" s="1"/>
      <c r="B605" s="1"/>
      <c r="C605" s="6"/>
      <c r="D605" s="49" t="s">
        <v>384</v>
      </c>
      <c r="E605" s="50">
        <v>1247402.6300000001</v>
      </c>
    </row>
    <row r="606" spans="1:5" ht="15" customHeight="1" x14ac:dyDescent="0.25">
      <c r="A606" s="1"/>
      <c r="B606" s="1"/>
      <c r="C606" s="6"/>
      <c r="D606" s="49" t="s">
        <v>385</v>
      </c>
      <c r="E606" s="50">
        <v>-52856.04</v>
      </c>
    </row>
    <row r="607" spans="1:5" ht="15" customHeight="1" x14ac:dyDescent="0.25">
      <c r="A607" s="1"/>
      <c r="B607" s="1"/>
      <c r="C607" s="6"/>
      <c r="D607" s="49" t="s">
        <v>386</v>
      </c>
      <c r="E607" s="50">
        <v>0</v>
      </c>
    </row>
    <row r="608" spans="1:5" ht="15" customHeight="1" x14ac:dyDescent="0.25">
      <c r="A608" s="1"/>
      <c r="B608" s="1"/>
      <c r="C608" s="6"/>
      <c r="D608" s="49" t="s">
        <v>387</v>
      </c>
      <c r="E608" s="50">
        <v>0</v>
      </c>
    </row>
    <row r="609" spans="1:5" ht="15" customHeight="1" x14ac:dyDescent="0.25">
      <c r="A609" s="1"/>
      <c r="B609" s="1"/>
      <c r="C609" s="6"/>
      <c r="D609" s="49" t="s">
        <v>388</v>
      </c>
      <c r="E609" s="50">
        <v>0</v>
      </c>
    </row>
    <row r="610" spans="1:5" ht="15" customHeight="1" x14ac:dyDescent="0.25">
      <c r="A610" s="1"/>
      <c r="B610" s="1"/>
      <c r="C610" s="6"/>
      <c r="D610" s="49" t="s">
        <v>389</v>
      </c>
      <c r="E610" s="50">
        <v>0</v>
      </c>
    </row>
    <row r="611" spans="1:5" ht="15" customHeight="1" x14ac:dyDescent="0.25">
      <c r="A611" s="1"/>
      <c r="B611" s="1"/>
      <c r="C611" s="6"/>
      <c r="D611" s="1"/>
      <c r="E611" s="48">
        <v>1194546.5900000001</v>
      </c>
    </row>
    <row r="612" spans="1:5" ht="15" customHeight="1" x14ac:dyDescent="0.25">
      <c r="A612" s="1"/>
      <c r="B612" s="1"/>
      <c r="C612" s="6"/>
      <c r="D612" s="1"/>
      <c r="E612" s="1"/>
    </row>
    <row r="613" spans="1:5" ht="15" customHeight="1" x14ac:dyDescent="0.25">
      <c r="A613" s="2">
        <v>31605</v>
      </c>
      <c r="B613" s="3">
        <v>44530</v>
      </c>
      <c r="C613" s="51" t="s">
        <v>141</v>
      </c>
      <c r="D613" s="1"/>
      <c r="E613" s="1"/>
    </row>
    <row r="614" spans="1:5" ht="15" customHeight="1" x14ac:dyDescent="0.25">
      <c r="A614" s="1"/>
      <c r="B614" s="1"/>
      <c r="C614" s="6"/>
      <c r="D614" s="49" t="s">
        <v>390</v>
      </c>
      <c r="E614" s="50">
        <v>202075</v>
      </c>
    </row>
    <row r="615" spans="1:5" ht="15" customHeight="1" x14ac:dyDescent="0.25">
      <c r="A615" s="1"/>
      <c r="B615" s="1"/>
      <c r="C615" s="6"/>
      <c r="D615" s="49" t="s">
        <v>391</v>
      </c>
      <c r="E615" s="50">
        <v>-8562.5</v>
      </c>
    </row>
    <row r="616" spans="1:5" ht="15" customHeight="1" x14ac:dyDescent="0.25">
      <c r="A616" s="1"/>
      <c r="B616" s="1"/>
      <c r="C616" s="6"/>
      <c r="D616" s="49" t="s">
        <v>392</v>
      </c>
      <c r="E616" s="50">
        <v>-30825</v>
      </c>
    </row>
    <row r="617" spans="1:5" ht="15" customHeight="1" x14ac:dyDescent="0.25">
      <c r="A617" s="1"/>
      <c r="B617" s="1"/>
      <c r="C617" s="6"/>
      <c r="D617" s="49" t="s">
        <v>393</v>
      </c>
      <c r="E617" s="50">
        <v>0</v>
      </c>
    </row>
    <row r="618" spans="1:5" ht="15" customHeight="1" x14ac:dyDescent="0.25">
      <c r="A618" s="1"/>
      <c r="B618" s="1"/>
      <c r="C618" s="6"/>
      <c r="D618" s="49" t="s">
        <v>394</v>
      </c>
      <c r="E618" s="50">
        <v>0</v>
      </c>
    </row>
    <row r="619" spans="1:5" ht="15" customHeight="1" x14ac:dyDescent="0.25">
      <c r="A619" s="1"/>
      <c r="B619" s="1"/>
      <c r="C619" s="6"/>
      <c r="D619" s="49" t="s">
        <v>22</v>
      </c>
      <c r="E619" s="50">
        <v>0</v>
      </c>
    </row>
    <row r="620" spans="1:5" ht="15" customHeight="1" x14ac:dyDescent="0.25">
      <c r="A620" s="1"/>
      <c r="B620" s="1"/>
      <c r="C620" s="6"/>
      <c r="D620" s="1"/>
      <c r="E620" s="48">
        <v>162687.5</v>
      </c>
    </row>
    <row r="621" spans="1:5" ht="15" customHeight="1" x14ac:dyDescent="0.25">
      <c r="A621" s="1"/>
      <c r="B621" s="1"/>
      <c r="C621" s="6"/>
      <c r="D621" s="1"/>
      <c r="E621" s="1"/>
    </row>
    <row r="622" spans="1:5" ht="15" customHeight="1" x14ac:dyDescent="0.25">
      <c r="A622" s="2">
        <v>31606</v>
      </c>
      <c r="B622" s="3">
        <v>44530</v>
      </c>
      <c r="C622" s="51" t="s">
        <v>105</v>
      </c>
      <c r="D622" s="1"/>
      <c r="E622" s="1"/>
    </row>
    <row r="623" spans="1:5" ht="15" customHeight="1" x14ac:dyDescent="0.25">
      <c r="A623" s="1"/>
      <c r="B623" s="1"/>
      <c r="C623" s="6"/>
      <c r="D623" s="49" t="s">
        <v>395</v>
      </c>
      <c r="E623" s="50">
        <v>241249.36000000002</v>
      </c>
    </row>
    <row r="624" spans="1:5" ht="15" customHeight="1" x14ac:dyDescent="0.25">
      <c r="A624" s="1"/>
      <c r="B624" s="1"/>
      <c r="C624" s="6"/>
      <c r="D624" s="49" t="s">
        <v>396</v>
      </c>
      <c r="E624" s="1"/>
    </row>
    <row r="625" spans="1:5" ht="15" customHeight="1" x14ac:dyDescent="0.25">
      <c r="A625" s="1"/>
      <c r="B625" s="1"/>
      <c r="C625" s="6"/>
      <c r="D625" s="49" t="s">
        <v>107</v>
      </c>
      <c r="E625" s="50">
        <v>-10222.460000000001</v>
      </c>
    </row>
    <row r="626" spans="1:5" ht="15" customHeight="1" x14ac:dyDescent="0.25">
      <c r="A626" s="1"/>
      <c r="B626" s="1"/>
      <c r="C626" s="6"/>
      <c r="D626" s="49" t="s">
        <v>108</v>
      </c>
      <c r="E626" s="1"/>
    </row>
    <row r="627" spans="1:5" ht="15" customHeight="1" x14ac:dyDescent="0.25">
      <c r="A627" s="1"/>
      <c r="B627" s="1"/>
      <c r="C627" s="6"/>
      <c r="D627" s="49" t="s">
        <v>397</v>
      </c>
      <c r="E627" s="50">
        <v>-36800.18</v>
      </c>
    </row>
    <row r="628" spans="1:5" ht="15" customHeight="1" x14ac:dyDescent="0.25">
      <c r="A628" s="1"/>
      <c r="B628" s="1"/>
      <c r="C628" s="6"/>
      <c r="D628" s="49" t="s">
        <v>398</v>
      </c>
      <c r="E628" s="50">
        <v>0</v>
      </c>
    </row>
    <row r="629" spans="1:5" ht="15" customHeight="1" x14ac:dyDescent="0.25">
      <c r="A629" s="1"/>
      <c r="B629" s="1"/>
      <c r="C629" s="6"/>
      <c r="D629" s="49" t="s">
        <v>399</v>
      </c>
      <c r="E629" s="50">
        <v>0</v>
      </c>
    </row>
    <row r="630" spans="1:5" ht="15" customHeight="1" x14ac:dyDescent="0.25">
      <c r="A630" s="1"/>
      <c r="B630" s="1"/>
      <c r="C630" s="6"/>
      <c r="D630" s="1"/>
      <c r="E630" s="48">
        <v>194226.72000000003</v>
      </c>
    </row>
    <row r="631" spans="1:5" ht="15" customHeight="1" x14ac:dyDescent="0.25">
      <c r="A631" s="1"/>
      <c r="B631" s="1"/>
      <c r="C631" s="6"/>
      <c r="D631" s="1"/>
      <c r="E631" s="1"/>
    </row>
    <row r="632" spans="1:5" ht="15" customHeight="1" x14ac:dyDescent="0.25">
      <c r="A632" s="2">
        <v>31607</v>
      </c>
      <c r="B632" s="3">
        <v>44530</v>
      </c>
      <c r="C632" s="51" t="s">
        <v>400</v>
      </c>
      <c r="D632" s="1"/>
      <c r="E632" s="1"/>
    </row>
    <row r="633" spans="1:5" ht="15" customHeight="1" x14ac:dyDescent="0.25">
      <c r="A633" s="1"/>
      <c r="B633" s="1"/>
      <c r="C633" s="6"/>
      <c r="D633" s="49" t="s">
        <v>401</v>
      </c>
      <c r="E633" s="50">
        <v>4051664.95</v>
      </c>
    </row>
    <row r="634" spans="1:5" ht="15" customHeight="1" x14ac:dyDescent="0.25">
      <c r="A634" s="1"/>
      <c r="B634" s="1"/>
      <c r="C634" s="6"/>
      <c r="D634" s="49" t="s">
        <v>402</v>
      </c>
      <c r="E634" s="50">
        <v>-171680.72</v>
      </c>
    </row>
    <row r="635" spans="1:5" ht="15" customHeight="1" x14ac:dyDescent="0.25">
      <c r="A635" s="1"/>
      <c r="B635" s="1"/>
      <c r="C635" s="6"/>
      <c r="D635" s="49" t="s">
        <v>403</v>
      </c>
      <c r="E635" s="50">
        <v>-264878.82</v>
      </c>
    </row>
    <row r="636" spans="1:5" ht="15" customHeight="1" x14ac:dyDescent="0.25">
      <c r="A636" s="1"/>
      <c r="B636" s="1"/>
      <c r="C636" s="6"/>
      <c r="D636" s="49" t="s">
        <v>404</v>
      </c>
      <c r="E636" s="50">
        <v>0</v>
      </c>
    </row>
    <row r="637" spans="1:5" ht="15" customHeight="1" x14ac:dyDescent="0.25">
      <c r="A637" s="1"/>
      <c r="B637" s="1"/>
      <c r="C637" s="6"/>
      <c r="D637" s="49" t="s">
        <v>405</v>
      </c>
      <c r="E637" s="50">
        <v>0</v>
      </c>
    </row>
    <row r="638" spans="1:5" ht="15" customHeight="1" x14ac:dyDescent="0.25">
      <c r="A638" s="1"/>
      <c r="B638" s="1"/>
      <c r="C638" s="6"/>
      <c r="D638" s="49" t="s">
        <v>406</v>
      </c>
      <c r="E638" s="50">
        <v>0</v>
      </c>
    </row>
    <row r="639" spans="1:5" ht="15" customHeight="1" x14ac:dyDescent="0.25">
      <c r="A639" s="1"/>
      <c r="B639" s="1"/>
      <c r="C639" s="6"/>
      <c r="D639" s="49" t="s">
        <v>407</v>
      </c>
      <c r="E639" s="50">
        <v>0</v>
      </c>
    </row>
    <row r="640" spans="1:5" ht="15" customHeight="1" x14ac:dyDescent="0.25">
      <c r="A640" s="1"/>
      <c r="B640" s="1"/>
      <c r="C640" s="6"/>
      <c r="D640" s="1"/>
      <c r="E640" s="48">
        <v>3615105.41</v>
      </c>
    </row>
    <row r="641" spans="1:5" ht="15" customHeight="1" x14ac:dyDescent="0.25">
      <c r="A641" s="1"/>
      <c r="B641" s="1"/>
      <c r="C641" s="6"/>
      <c r="D641" s="1"/>
      <c r="E641" s="1"/>
    </row>
    <row r="642" spans="1:5" ht="15" customHeight="1" x14ac:dyDescent="0.25">
      <c r="A642" s="2">
        <v>31608</v>
      </c>
      <c r="B642" s="3">
        <v>44530</v>
      </c>
      <c r="C642" s="51" t="s">
        <v>408</v>
      </c>
      <c r="D642" s="1"/>
      <c r="E642" s="1"/>
    </row>
    <row r="643" spans="1:5" ht="15" customHeight="1" x14ac:dyDescent="0.25">
      <c r="A643" s="1"/>
      <c r="B643" s="1"/>
      <c r="C643" s="6"/>
      <c r="D643" s="49" t="s">
        <v>409</v>
      </c>
      <c r="E643" s="50">
        <v>2122000</v>
      </c>
    </row>
    <row r="644" spans="1:5" ht="15" customHeight="1" x14ac:dyDescent="0.25">
      <c r="A644" s="1"/>
      <c r="B644" s="1"/>
      <c r="C644" s="6"/>
      <c r="D644" s="49" t="s">
        <v>410</v>
      </c>
      <c r="E644" s="50">
        <v>-8676.4500000000007</v>
      </c>
    </row>
    <row r="645" spans="1:5" ht="15" customHeight="1" x14ac:dyDescent="0.25">
      <c r="A645" s="1"/>
      <c r="B645" s="1"/>
      <c r="C645" s="6"/>
      <c r="D645" s="49" t="s">
        <v>411</v>
      </c>
      <c r="E645" s="50">
        <v>0</v>
      </c>
    </row>
    <row r="646" spans="1:5" ht="15" customHeight="1" x14ac:dyDescent="0.25">
      <c r="A646" s="1"/>
      <c r="B646" s="1"/>
      <c r="C646" s="6"/>
      <c r="D646" s="49" t="s">
        <v>412</v>
      </c>
      <c r="E646" s="50">
        <v>0</v>
      </c>
    </row>
    <row r="647" spans="1:5" ht="15" customHeight="1" x14ac:dyDescent="0.25">
      <c r="A647" s="1"/>
      <c r="B647" s="1"/>
      <c r="C647" s="6"/>
      <c r="D647" s="49" t="s">
        <v>413</v>
      </c>
      <c r="E647" s="50">
        <v>0</v>
      </c>
    </row>
    <row r="648" spans="1:5" ht="15" customHeight="1" x14ac:dyDescent="0.25">
      <c r="A648" s="1"/>
      <c r="B648" s="1"/>
      <c r="C648" s="6"/>
      <c r="D648" s="49" t="s">
        <v>414</v>
      </c>
      <c r="E648" s="50">
        <v>0</v>
      </c>
    </row>
    <row r="649" spans="1:5" ht="15" customHeight="1" x14ac:dyDescent="0.25">
      <c r="A649" s="1"/>
      <c r="B649" s="1"/>
      <c r="C649" s="6"/>
      <c r="D649" s="1"/>
      <c r="E649" s="48">
        <v>2113323.5499999998</v>
      </c>
    </row>
    <row r="650" spans="1:5" ht="15" customHeight="1" x14ac:dyDescent="0.25">
      <c r="A650" s="1"/>
      <c r="B650" s="1"/>
      <c r="C650" s="6"/>
      <c r="D650" s="1"/>
      <c r="E650" s="1"/>
    </row>
    <row r="651" spans="1:5" ht="15" customHeight="1" x14ac:dyDescent="0.25">
      <c r="A651" s="2">
        <v>31609</v>
      </c>
      <c r="B651" s="3">
        <v>44530</v>
      </c>
      <c r="C651" s="51" t="s">
        <v>216</v>
      </c>
      <c r="D651" s="1"/>
      <c r="E651" s="1"/>
    </row>
    <row r="652" spans="1:5" ht="15" customHeight="1" x14ac:dyDescent="0.25">
      <c r="A652" s="1"/>
      <c r="B652" s="1"/>
      <c r="C652" s="1"/>
      <c r="D652" s="49" t="s">
        <v>415</v>
      </c>
      <c r="E652" s="50">
        <v>503544.45</v>
      </c>
    </row>
    <row r="653" spans="1:5" ht="15" customHeight="1" x14ac:dyDescent="0.25">
      <c r="A653" s="1"/>
      <c r="B653" s="1"/>
      <c r="C653" s="1"/>
      <c r="D653" s="49" t="s">
        <v>92</v>
      </c>
      <c r="E653" s="1"/>
    </row>
    <row r="654" spans="1:5" ht="15" customHeight="1" x14ac:dyDescent="0.25">
      <c r="A654" s="1"/>
      <c r="B654" s="1"/>
      <c r="C654" s="1"/>
      <c r="D654" s="49" t="s">
        <v>416</v>
      </c>
      <c r="E654" s="50">
        <v>-21336.63</v>
      </c>
    </row>
    <row r="655" spans="1:5" ht="15" customHeight="1" x14ac:dyDescent="0.25">
      <c r="A655" s="1"/>
      <c r="B655" s="1"/>
      <c r="C655" s="1"/>
      <c r="D655" s="49" t="s">
        <v>417</v>
      </c>
      <c r="E655" s="50">
        <v>0</v>
      </c>
    </row>
    <row r="656" spans="1:5" ht="15" customHeight="1" x14ac:dyDescent="0.25">
      <c r="A656" s="1"/>
      <c r="B656" s="1"/>
      <c r="C656" s="1"/>
      <c r="D656" s="49" t="s">
        <v>418</v>
      </c>
      <c r="E656" s="50">
        <v>0</v>
      </c>
    </row>
    <row r="657" spans="1:5" ht="15" customHeight="1" x14ac:dyDescent="0.25">
      <c r="A657" s="1"/>
      <c r="B657" s="1"/>
      <c r="C657" s="1"/>
      <c r="D657" s="49" t="s">
        <v>419</v>
      </c>
      <c r="E657" s="50">
        <v>0</v>
      </c>
    </row>
    <row r="658" spans="1:5" ht="15" customHeight="1" x14ac:dyDescent="0.25">
      <c r="A658" s="1"/>
      <c r="B658" s="1"/>
      <c r="C658" s="1"/>
      <c r="D658" s="49" t="s">
        <v>420</v>
      </c>
      <c r="E658" s="50">
        <v>0</v>
      </c>
    </row>
    <row r="659" spans="1:5" ht="15" customHeight="1" x14ac:dyDescent="0.25">
      <c r="A659" s="1"/>
      <c r="B659" s="1"/>
      <c r="C659" s="1"/>
      <c r="D659" s="1"/>
      <c r="E659" s="48">
        <v>482207.82</v>
      </c>
    </row>
    <row r="662" spans="1:5" ht="15" customHeight="1" x14ac:dyDescent="0.25">
      <c r="A662" s="19" t="s">
        <v>424</v>
      </c>
      <c r="B662" s="20"/>
      <c r="C662" s="20"/>
      <c r="D662" s="20"/>
      <c r="E662" s="21">
        <f>+E124+E135+E147+E158+E169+E180+E191+E204+E215+E225+E233+E247+E258+E268+E277+E288+E299+E311+E319+E328+E338+E346+E355+E365+E374+E397+E405+E386+E413+E421+E431+E440+E449+E459+E468+E477+E487+E497+E506+E516+E528+E538+E548+E559+E569+E581+E592+E602+E611+E620+E630+E640+E649+E659</f>
        <v>16646357.420000002</v>
      </c>
    </row>
    <row r="663" spans="1:5" ht="15" customHeight="1" x14ac:dyDescent="0.25">
      <c r="A663" s="20"/>
      <c r="B663" s="20"/>
      <c r="C663" s="20"/>
      <c r="D663" s="20"/>
      <c r="E663" s="22"/>
    </row>
    <row r="664" spans="1:5" ht="15" customHeight="1" x14ac:dyDescent="0.25">
      <c r="A664" s="23" t="s">
        <v>425</v>
      </c>
      <c r="B664" s="23"/>
      <c r="C664" s="23"/>
      <c r="D664" s="23"/>
      <c r="E664" s="24">
        <v>175</v>
      </c>
    </row>
    <row r="665" spans="1:5" ht="15" customHeight="1" x14ac:dyDescent="0.25">
      <c r="A665" s="23" t="s">
        <v>426</v>
      </c>
      <c r="B665" s="23"/>
      <c r="C665" s="23"/>
      <c r="D665" s="23"/>
      <c r="E665" s="24">
        <v>9921.4</v>
      </c>
    </row>
    <row r="666" spans="1:5" ht="15" customHeight="1" x14ac:dyDescent="0.25">
      <c r="A666" s="20"/>
      <c r="B666" s="20"/>
      <c r="C666" s="20"/>
      <c r="D666" s="20"/>
      <c r="E666" s="22"/>
    </row>
    <row r="667" spans="1:5" ht="15" customHeight="1" x14ac:dyDescent="0.25">
      <c r="A667" s="25" t="s">
        <v>438</v>
      </c>
      <c r="B667" s="26"/>
      <c r="C667" s="26"/>
      <c r="D667" s="26"/>
      <c r="E667" s="27">
        <f>+E108+E110+E111-E662-E664-E665</f>
        <v>1845075.8399999985</v>
      </c>
    </row>
    <row r="668" spans="1:5" ht="15" customHeight="1" x14ac:dyDescent="0.25">
      <c r="A668" s="28"/>
      <c r="B668" s="28"/>
      <c r="C668" s="28"/>
      <c r="D668" s="28"/>
      <c r="E668" s="28"/>
    </row>
    <row r="669" spans="1:5" ht="15" customHeight="1" x14ac:dyDescent="0.25">
      <c r="A669" s="28"/>
      <c r="B669" s="28"/>
      <c r="C669" s="28"/>
      <c r="D669" s="28"/>
      <c r="E669" s="28"/>
    </row>
    <row r="670" spans="1:5" ht="15" customHeight="1" x14ac:dyDescent="0.25">
      <c r="A670" s="28"/>
      <c r="B670" s="28"/>
      <c r="C670" s="28"/>
      <c r="D670" s="28"/>
      <c r="E670" s="28"/>
    </row>
    <row r="671" spans="1:5" ht="15" customHeight="1" x14ac:dyDescent="0.25">
      <c r="A671" s="28"/>
      <c r="B671" s="28"/>
      <c r="C671" s="28"/>
      <c r="D671" s="28"/>
      <c r="E671" s="28"/>
    </row>
    <row r="672" spans="1:5" ht="15" customHeight="1" x14ac:dyDescent="0.25">
      <c r="A672" s="28"/>
      <c r="B672" s="28"/>
      <c r="C672" s="28"/>
      <c r="D672" s="28"/>
      <c r="E672" s="28"/>
    </row>
    <row r="673" spans="1:5" ht="15" customHeight="1" x14ac:dyDescent="0.25">
      <c r="A673" s="28"/>
      <c r="B673" s="28"/>
      <c r="C673" s="29" t="s">
        <v>427</v>
      </c>
      <c r="D673" s="29" t="s">
        <v>428</v>
      </c>
      <c r="E673" s="28"/>
    </row>
    <row r="674" spans="1:5" ht="15" customHeight="1" x14ac:dyDescent="0.25">
      <c r="A674" s="28"/>
      <c r="B674" s="28"/>
      <c r="C674" s="29" t="s">
        <v>429</v>
      </c>
      <c r="D674" s="29" t="s">
        <v>430</v>
      </c>
      <c r="E674" s="28"/>
    </row>
    <row r="679" spans="1:5" ht="15" customHeight="1" x14ac:dyDescent="0.25">
      <c r="A679" s="40"/>
      <c r="B679" s="40"/>
      <c r="C679" s="40"/>
      <c r="D679" s="40"/>
      <c r="E679" s="40"/>
    </row>
    <row r="680" spans="1:5" ht="15" customHeight="1" x14ac:dyDescent="0.25">
      <c r="A680" s="40"/>
      <c r="B680" s="40"/>
      <c r="C680" s="40"/>
      <c r="D680" s="40"/>
      <c r="E680" s="40"/>
    </row>
    <row r="681" spans="1:5" ht="15" customHeight="1" x14ac:dyDescent="0.25">
      <c r="A681" s="40"/>
      <c r="B681" s="40"/>
      <c r="C681" s="40"/>
      <c r="D681" s="40"/>
      <c r="E681" s="40"/>
    </row>
    <row r="682" spans="1:5" ht="15" customHeight="1" x14ac:dyDescent="0.25">
      <c r="A682" s="40"/>
      <c r="B682" s="40"/>
      <c r="C682" s="40"/>
      <c r="D682" s="40"/>
      <c r="E682" s="40"/>
    </row>
    <row r="683" spans="1:5" ht="15" customHeight="1" x14ac:dyDescent="0.25">
      <c r="A683" s="40"/>
      <c r="B683" s="40"/>
      <c r="C683" s="40"/>
      <c r="D683" s="40"/>
      <c r="E683" s="40"/>
    </row>
    <row r="684" spans="1:5" ht="23.25" customHeight="1" x14ac:dyDescent="0.25">
      <c r="A684" s="53" t="s">
        <v>0</v>
      </c>
      <c r="B684" s="53"/>
      <c r="C684" s="53"/>
      <c r="D684" s="53"/>
      <c r="E684" s="53"/>
    </row>
    <row r="685" spans="1:5" ht="19.5" customHeight="1" x14ac:dyDescent="0.25">
      <c r="A685" s="62" t="s">
        <v>421</v>
      </c>
      <c r="B685" s="62"/>
      <c r="C685" s="62"/>
      <c r="D685" s="62"/>
      <c r="E685" s="62"/>
    </row>
    <row r="686" spans="1:5" ht="19.5" customHeight="1" x14ac:dyDescent="0.25">
      <c r="A686" s="57" t="s">
        <v>432</v>
      </c>
      <c r="B686" s="57"/>
      <c r="C686" s="57"/>
      <c r="D686" s="57"/>
      <c r="E686" s="57"/>
    </row>
    <row r="687" spans="1:5" ht="15" customHeight="1" x14ac:dyDescent="0.25">
      <c r="A687" s="56" t="s">
        <v>434</v>
      </c>
      <c r="B687" s="56"/>
      <c r="C687" s="56"/>
      <c r="D687" s="56"/>
      <c r="E687" s="56"/>
    </row>
    <row r="688" spans="1:5" ht="15" customHeight="1" x14ac:dyDescent="0.25">
      <c r="A688" s="58" t="s">
        <v>422</v>
      </c>
      <c r="B688" s="58"/>
      <c r="C688" s="58"/>
      <c r="D688" s="58"/>
      <c r="E688" s="58"/>
    </row>
    <row r="689" spans="1:5" ht="15" customHeight="1" x14ac:dyDescent="0.25">
      <c r="A689" s="41"/>
      <c r="B689" s="41"/>
      <c r="C689" s="41"/>
      <c r="D689" s="41"/>
      <c r="E689" s="41"/>
    </row>
    <row r="690" spans="1:5" ht="15" customHeight="1" x14ac:dyDescent="0.25">
      <c r="A690" s="7" t="s">
        <v>435</v>
      </c>
      <c r="B690" s="35"/>
      <c r="C690" s="35"/>
      <c r="D690" s="41"/>
      <c r="E690" s="9">
        <v>8602748.2200000007</v>
      </c>
    </row>
    <row r="691" spans="1:5" ht="15" customHeight="1" x14ac:dyDescent="0.25">
      <c r="A691" s="7"/>
      <c r="B691" s="41"/>
      <c r="C691" s="41"/>
      <c r="D691" s="41"/>
      <c r="E691" s="9"/>
    </row>
    <row r="692" spans="1:5" ht="15" customHeight="1" x14ac:dyDescent="0.25">
      <c r="A692" s="7"/>
      <c r="B692" s="41"/>
      <c r="C692" s="41"/>
      <c r="D692" s="41"/>
      <c r="E692" s="9"/>
    </row>
    <row r="693" spans="1:5" ht="15" customHeight="1" x14ac:dyDescent="0.25">
      <c r="A693" s="42" t="s">
        <v>425</v>
      </c>
      <c r="B693" s="42"/>
      <c r="C693" s="42"/>
      <c r="D693" s="42"/>
      <c r="E693" s="43">
        <v>175</v>
      </c>
    </row>
    <row r="694" spans="1:5" ht="15" customHeight="1" x14ac:dyDescent="0.25">
      <c r="A694" s="34"/>
      <c r="B694" s="34"/>
      <c r="C694" s="34"/>
      <c r="D694" s="34"/>
      <c r="E694" s="44"/>
    </row>
    <row r="695" spans="1:5" ht="15" customHeight="1" x14ac:dyDescent="0.25">
      <c r="A695" s="45" t="s">
        <v>439</v>
      </c>
      <c r="B695" s="45"/>
      <c r="C695" s="45"/>
      <c r="D695" s="45"/>
      <c r="E695" s="46">
        <f>+E690-E693</f>
        <v>8602573.2200000007</v>
      </c>
    </row>
    <row r="696" spans="1:5" ht="15" customHeight="1" x14ac:dyDescent="0.25">
      <c r="A696" s="34"/>
      <c r="B696" s="34"/>
      <c r="C696" s="34"/>
      <c r="D696" s="34"/>
      <c r="E696" s="44"/>
    </row>
    <row r="697" spans="1:5" ht="15" customHeight="1" x14ac:dyDescent="0.25">
      <c r="A697" s="34"/>
      <c r="B697" s="34"/>
      <c r="C697" s="34"/>
      <c r="D697" s="34"/>
      <c r="E697" s="34"/>
    </row>
    <row r="698" spans="1:5" ht="15" customHeight="1" x14ac:dyDescent="0.25">
      <c r="A698" s="34"/>
      <c r="B698" s="34"/>
      <c r="C698" s="34"/>
      <c r="D698" s="34"/>
      <c r="E698" s="34"/>
    </row>
    <row r="699" spans="1:5" ht="15" customHeight="1" x14ac:dyDescent="0.25">
      <c r="A699" s="34"/>
      <c r="B699" s="34"/>
      <c r="C699" s="34"/>
      <c r="D699" s="34"/>
      <c r="E699" s="34"/>
    </row>
    <row r="700" spans="1:5" ht="15" customHeight="1" x14ac:dyDescent="0.25">
      <c r="A700" s="34"/>
      <c r="B700" s="34"/>
      <c r="C700" s="34"/>
      <c r="D700" s="34"/>
      <c r="E700" s="34"/>
    </row>
    <row r="701" spans="1:5" ht="15" customHeight="1" x14ac:dyDescent="0.25">
      <c r="A701" s="34"/>
      <c r="B701" s="34"/>
      <c r="C701" s="34"/>
      <c r="D701" s="34"/>
      <c r="E701" s="34"/>
    </row>
    <row r="702" spans="1:5" ht="15" customHeight="1" x14ac:dyDescent="0.25">
      <c r="A702" s="34"/>
      <c r="B702" s="34"/>
      <c r="C702" s="47" t="s">
        <v>427</v>
      </c>
      <c r="D702" s="47" t="s">
        <v>433</v>
      </c>
      <c r="E702" s="34"/>
    </row>
    <row r="703" spans="1:5" ht="15" customHeight="1" x14ac:dyDescent="0.25">
      <c r="A703" s="34"/>
      <c r="B703" s="34"/>
      <c r="C703" s="47" t="s">
        <v>429</v>
      </c>
      <c r="D703" s="47" t="s">
        <v>430</v>
      </c>
      <c r="E703" s="34"/>
    </row>
  </sheetData>
  <mergeCells count="15">
    <mergeCell ref="A686:E686"/>
    <mergeCell ref="A687:E687"/>
    <mergeCell ref="A688:E688"/>
    <mergeCell ref="A103:E103"/>
    <mergeCell ref="A104:E104"/>
    <mergeCell ref="A105:E105"/>
    <mergeCell ref="A106:E106"/>
    <mergeCell ref="A684:E684"/>
    <mergeCell ref="A685:E685"/>
    <mergeCell ref="A102:E102"/>
    <mergeCell ref="A6:E6"/>
    <mergeCell ref="A7:E7"/>
    <mergeCell ref="A8:E8"/>
    <mergeCell ref="A9:E9"/>
    <mergeCell ref="A10:E10"/>
  </mergeCells>
  <printOptions horizontalCentered="1"/>
  <pageMargins left="0.19685039370078741" right="0" top="0.78740157480314965" bottom="0.78740157480314965" header="0.31496062992125984" footer="0.31496062992125984"/>
  <pageSetup paperSize="9" scale="88" orientation="landscape" r:id="rId1"/>
  <rowBreaks count="23" manualBreakCount="23">
    <brk id="36" max="4" man="1"/>
    <brk id="67" max="4" man="1"/>
    <brk id="95" max="4" man="1"/>
    <brk id="125" max="4" man="1"/>
    <brk id="158" max="4" man="1"/>
    <brk id="191" max="4" man="1"/>
    <brk id="225" max="4" man="1"/>
    <brk id="258" max="4" man="1"/>
    <brk id="289" max="4" man="1"/>
    <brk id="320" max="4" man="1"/>
    <brk id="355" max="4" man="1"/>
    <brk id="386" max="4" man="1"/>
    <brk id="413" max="4" man="1"/>
    <brk id="440" max="4" man="1"/>
    <brk id="468" max="4" man="1"/>
    <brk id="497" max="4" man="1"/>
    <brk id="528" max="4" man="1"/>
    <brk id="549" max="4" man="1"/>
    <brk id="570" max="4" man="1"/>
    <brk id="593" max="4" man="1"/>
    <brk id="621" max="4" man="1"/>
    <brk id="650" max="4" man="1"/>
    <brk id="6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Raymer Rodriguez</dc:creator>
  <cp:lastModifiedBy>Clara Stefany Moreta Perez</cp:lastModifiedBy>
  <cp:lastPrinted>2021-12-06T15:22:37Z</cp:lastPrinted>
  <dcterms:created xsi:type="dcterms:W3CDTF">2021-12-06T12:50:48Z</dcterms:created>
  <dcterms:modified xsi:type="dcterms:W3CDTF">2021-12-10T19:16:43Z</dcterms:modified>
</cp:coreProperties>
</file>